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lee\OneDrive - CoreLogic Solutions, LLC\Matty Lee\U Drive\Clients\Customer Accounts - Setup\Commerce\"/>
    </mc:Choice>
  </mc:AlternateContent>
  <xr:revisionPtr revIDLastSave="1" documentId="8_{BEF3552F-F789-45B7-9584-F70725311296}" xr6:coauthVersionLast="41" xr6:coauthVersionMax="41" xr10:uidLastSave="{4BB773AC-DDE7-47EC-840C-124FAAF718AB}"/>
  <bookViews>
    <workbookView xWindow="57480" yWindow="135" windowWidth="25440" windowHeight="15390" activeTab="1" xr2:uid="{00000000-000D-0000-FFFF-FFFF00000000}"/>
  </bookViews>
  <sheets>
    <sheet name="Valuation Link" sheetId="5" r:id="rId1"/>
    <sheet name="Class" sheetId="6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2" i="6" l="1"/>
  <c r="AL2" i="5"/>
  <c r="AL3" i="5"/>
  <c r="AL4" i="5"/>
  <c r="AL5" i="5"/>
  <c r="AL6" i="5"/>
  <c r="AL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J2" i="5"/>
  <c r="AJ3" i="5"/>
  <c r="AJ4" i="5"/>
  <c r="AJ5" i="5"/>
  <c r="AJ6" i="5"/>
  <c r="AJ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J52" i="5"/>
  <c r="AG2" i="5"/>
  <c r="AG3" i="5"/>
  <c r="AG4" i="5"/>
  <c r="AG5" i="5"/>
  <c r="AG6" i="5"/>
  <c r="AG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E2" i="5"/>
  <c r="AE3" i="5"/>
  <c r="AE4" i="5"/>
  <c r="AE5" i="5"/>
  <c r="AE6" i="5"/>
  <c r="AE7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Z3" i="6"/>
  <c r="AZ4" i="6"/>
  <c r="AZ5" i="6"/>
  <c r="AZ6" i="6"/>
  <c r="AZ7" i="6"/>
  <c r="AZ8" i="6"/>
  <c r="AZ9" i="6"/>
  <c r="AZ10" i="6"/>
  <c r="AZ11" i="6"/>
  <c r="AZ12" i="6"/>
  <c r="AZ13" i="6"/>
  <c r="AZ14" i="6"/>
  <c r="AZ15" i="6"/>
  <c r="AZ16" i="6"/>
  <c r="AZ17" i="6"/>
  <c r="AZ18" i="6"/>
  <c r="AZ19" i="6"/>
  <c r="AZ20" i="6"/>
  <c r="AZ21" i="6"/>
  <c r="AZ22" i="6"/>
  <c r="AZ23" i="6"/>
  <c r="AZ24" i="6"/>
  <c r="AZ25" i="6"/>
  <c r="AZ26" i="6"/>
  <c r="AZ27" i="6"/>
  <c r="AZ28" i="6"/>
  <c r="AZ29" i="6"/>
  <c r="AZ30" i="6"/>
  <c r="AZ31" i="6"/>
  <c r="AZ32" i="6"/>
  <c r="AZ33" i="6"/>
  <c r="AZ34" i="6"/>
  <c r="AZ35" i="6"/>
  <c r="AZ36" i="6"/>
  <c r="AZ37" i="6"/>
  <c r="AZ38" i="6"/>
  <c r="AZ39" i="6"/>
  <c r="AZ40" i="6"/>
  <c r="AZ41" i="6"/>
  <c r="AZ42" i="6"/>
  <c r="AZ43" i="6"/>
  <c r="AZ44" i="6"/>
  <c r="AZ45" i="6"/>
  <c r="AZ46" i="6"/>
  <c r="AZ47" i="6"/>
  <c r="AZ48" i="6"/>
  <c r="AZ49" i="6"/>
  <c r="AZ50" i="6"/>
  <c r="AZ51" i="6"/>
  <c r="AZ52" i="6"/>
  <c r="AX3" i="6"/>
  <c r="AX4" i="6"/>
  <c r="AX5" i="6"/>
  <c r="AX6" i="6"/>
  <c r="AX7" i="6"/>
  <c r="AX8" i="6"/>
  <c r="AX9" i="6"/>
  <c r="AX10" i="6"/>
  <c r="AX11" i="6"/>
  <c r="AX12" i="6"/>
  <c r="AX13" i="6"/>
  <c r="AX14" i="6"/>
  <c r="AX15" i="6"/>
  <c r="AX16" i="6"/>
  <c r="AX17" i="6"/>
  <c r="AX18" i="6"/>
  <c r="AX19" i="6"/>
  <c r="AX20" i="6"/>
  <c r="AX21" i="6"/>
  <c r="AX22" i="6"/>
  <c r="AX23" i="6"/>
  <c r="AX24" i="6"/>
  <c r="AX25" i="6"/>
  <c r="AX26" i="6"/>
  <c r="AX27" i="6"/>
  <c r="AX28" i="6"/>
  <c r="AX29" i="6"/>
  <c r="AX30" i="6"/>
  <c r="AX31" i="6"/>
  <c r="AX32" i="6"/>
  <c r="AX33" i="6"/>
  <c r="AX34" i="6"/>
  <c r="AX35" i="6"/>
  <c r="AX36" i="6"/>
  <c r="AX37" i="6"/>
  <c r="AX38" i="6"/>
  <c r="AX39" i="6"/>
  <c r="AX40" i="6"/>
  <c r="AX41" i="6"/>
  <c r="AX42" i="6"/>
  <c r="AX43" i="6"/>
  <c r="AX44" i="6"/>
  <c r="AX45" i="6"/>
  <c r="AX46" i="6"/>
  <c r="AX47" i="6"/>
  <c r="AX48" i="6"/>
  <c r="AX49" i="6"/>
  <c r="AX50" i="6"/>
  <c r="AX51" i="6"/>
  <c r="AX52" i="6"/>
  <c r="AX2" i="6"/>
  <c r="AU3" i="6"/>
  <c r="AU4" i="6"/>
  <c r="AU5" i="6"/>
  <c r="AU6" i="6"/>
  <c r="AU7" i="6"/>
  <c r="AU8" i="6"/>
  <c r="AU9" i="6"/>
  <c r="AU10" i="6"/>
  <c r="AU11" i="6"/>
  <c r="AU12" i="6"/>
  <c r="AU13" i="6"/>
  <c r="AU14" i="6"/>
  <c r="AU15" i="6"/>
  <c r="AU16" i="6"/>
  <c r="AU17" i="6"/>
  <c r="AU18" i="6"/>
  <c r="AU19" i="6"/>
  <c r="AU20" i="6"/>
  <c r="AU21" i="6"/>
  <c r="AU22" i="6"/>
  <c r="AU23" i="6"/>
  <c r="AU24" i="6"/>
  <c r="AU25" i="6"/>
  <c r="AU26" i="6"/>
  <c r="AU27" i="6"/>
  <c r="AU28" i="6"/>
  <c r="AU29" i="6"/>
  <c r="AU30" i="6"/>
  <c r="AU31" i="6"/>
  <c r="AU32" i="6"/>
  <c r="AU33" i="6"/>
  <c r="AU34" i="6"/>
  <c r="AU35" i="6"/>
  <c r="AU36" i="6"/>
  <c r="AU37" i="6"/>
  <c r="AU38" i="6"/>
  <c r="AU39" i="6"/>
  <c r="AU40" i="6"/>
  <c r="AU41" i="6"/>
  <c r="AU42" i="6"/>
  <c r="AU43" i="6"/>
  <c r="AU44" i="6"/>
  <c r="AU45" i="6"/>
  <c r="AU46" i="6"/>
  <c r="AU47" i="6"/>
  <c r="AU48" i="6"/>
  <c r="AU49" i="6"/>
  <c r="AU50" i="6"/>
  <c r="AU51" i="6"/>
  <c r="AU52" i="6"/>
  <c r="AU2" i="6"/>
  <c r="AQ3" i="6"/>
  <c r="AQ4" i="6"/>
  <c r="AQ5" i="6"/>
  <c r="AQ6" i="6"/>
  <c r="AQ7" i="6"/>
  <c r="AQ8" i="6"/>
  <c r="AQ9" i="6"/>
  <c r="AQ10" i="6"/>
  <c r="AQ11" i="6"/>
  <c r="AQ12" i="6"/>
  <c r="AQ13" i="6"/>
  <c r="AQ14" i="6"/>
  <c r="AQ15" i="6"/>
  <c r="AQ16" i="6"/>
  <c r="AQ17" i="6"/>
  <c r="AQ18" i="6"/>
  <c r="AQ19" i="6"/>
  <c r="AQ20" i="6"/>
  <c r="AQ21" i="6"/>
  <c r="AQ22" i="6"/>
  <c r="AQ23" i="6"/>
  <c r="AQ24" i="6"/>
  <c r="AQ25" i="6"/>
  <c r="AQ26" i="6"/>
  <c r="AQ27" i="6"/>
  <c r="AQ28" i="6"/>
  <c r="AQ29" i="6"/>
  <c r="AQ30" i="6"/>
  <c r="AQ31" i="6"/>
  <c r="AQ32" i="6"/>
  <c r="AQ33" i="6"/>
  <c r="AQ34" i="6"/>
  <c r="AQ35" i="6"/>
  <c r="AQ36" i="6"/>
  <c r="AQ37" i="6"/>
  <c r="AQ38" i="6"/>
  <c r="AQ39" i="6"/>
  <c r="AQ40" i="6"/>
  <c r="AQ41" i="6"/>
  <c r="AQ42" i="6"/>
  <c r="AQ43" i="6"/>
  <c r="AQ44" i="6"/>
  <c r="AQ45" i="6"/>
  <c r="AQ46" i="6"/>
  <c r="AQ47" i="6"/>
  <c r="AQ48" i="6"/>
  <c r="AQ49" i="6"/>
  <c r="AQ50" i="6"/>
  <c r="AQ51" i="6"/>
  <c r="AQ52" i="6"/>
  <c r="AQ2" i="6"/>
  <c r="AM3" i="6"/>
  <c r="AM4" i="6"/>
  <c r="AM5" i="6"/>
  <c r="AM6" i="6"/>
  <c r="AM7" i="6"/>
  <c r="AM8" i="6"/>
  <c r="AM9" i="6"/>
  <c r="AM10" i="6"/>
  <c r="AM11" i="6"/>
  <c r="AM12" i="6"/>
  <c r="AM13" i="6"/>
  <c r="AM14" i="6"/>
  <c r="AM15" i="6"/>
  <c r="AM16" i="6"/>
  <c r="AM17" i="6"/>
  <c r="AM18" i="6"/>
  <c r="AM19" i="6"/>
  <c r="AM20" i="6"/>
  <c r="AM21" i="6"/>
  <c r="AM22" i="6"/>
  <c r="AM23" i="6"/>
  <c r="AM24" i="6"/>
  <c r="AM25" i="6"/>
  <c r="AM26" i="6"/>
  <c r="AM27" i="6"/>
  <c r="AM28" i="6"/>
  <c r="AM29" i="6"/>
  <c r="AM30" i="6"/>
  <c r="AM31" i="6"/>
  <c r="AM32" i="6"/>
  <c r="AM33" i="6"/>
  <c r="AM34" i="6"/>
  <c r="AM35" i="6"/>
  <c r="AM36" i="6"/>
  <c r="AM37" i="6"/>
  <c r="AM38" i="6"/>
  <c r="AM39" i="6"/>
  <c r="AM40" i="6"/>
  <c r="AM41" i="6"/>
  <c r="AM42" i="6"/>
  <c r="AM43" i="6"/>
  <c r="AM44" i="6"/>
  <c r="AM45" i="6"/>
  <c r="AM46" i="6"/>
  <c r="AM47" i="6"/>
  <c r="AM48" i="6"/>
  <c r="AM49" i="6"/>
  <c r="AM50" i="6"/>
  <c r="AM51" i="6"/>
  <c r="AM52" i="6"/>
  <c r="AM2" i="6"/>
  <c r="AK3" i="6"/>
  <c r="AK4" i="6"/>
  <c r="AK5" i="6"/>
  <c r="AK6" i="6"/>
  <c r="AK7" i="6"/>
  <c r="AK8" i="6"/>
  <c r="AK9" i="6"/>
  <c r="AK10" i="6"/>
  <c r="AK11" i="6"/>
  <c r="AK12" i="6"/>
  <c r="AK13" i="6"/>
  <c r="AK14" i="6"/>
  <c r="AK15" i="6"/>
  <c r="AK16" i="6"/>
  <c r="AK17" i="6"/>
  <c r="AK18" i="6"/>
  <c r="AK19" i="6"/>
  <c r="AK20" i="6"/>
  <c r="AK21" i="6"/>
  <c r="AK22" i="6"/>
  <c r="AK23" i="6"/>
  <c r="AK24" i="6"/>
  <c r="AK25" i="6"/>
  <c r="AK26" i="6"/>
  <c r="AK27" i="6"/>
  <c r="AK28" i="6"/>
  <c r="AK29" i="6"/>
  <c r="AK30" i="6"/>
  <c r="AK31" i="6"/>
  <c r="AK32" i="6"/>
  <c r="AK33" i="6"/>
  <c r="AK34" i="6"/>
  <c r="AK35" i="6"/>
  <c r="AK36" i="6"/>
  <c r="AK37" i="6"/>
  <c r="AK38" i="6"/>
  <c r="AK39" i="6"/>
  <c r="AK40" i="6"/>
  <c r="AK41" i="6"/>
  <c r="AK42" i="6"/>
  <c r="AK43" i="6"/>
  <c r="AK44" i="6"/>
  <c r="AK45" i="6"/>
  <c r="AK46" i="6"/>
  <c r="AK47" i="6"/>
  <c r="AK48" i="6"/>
  <c r="AK49" i="6"/>
  <c r="AK50" i="6"/>
  <c r="AK51" i="6"/>
  <c r="AK52" i="6"/>
  <c r="AK2" i="6"/>
  <c r="AH3" i="6"/>
  <c r="AH4" i="6"/>
  <c r="AH5" i="6"/>
  <c r="AH6" i="6"/>
  <c r="AH7" i="6"/>
  <c r="AH8" i="6"/>
  <c r="AH9" i="6"/>
  <c r="AH10" i="6"/>
  <c r="AH11" i="6"/>
  <c r="AH12" i="6"/>
  <c r="AH13" i="6"/>
  <c r="AH14" i="6"/>
  <c r="AH15" i="6"/>
  <c r="AH16" i="6"/>
  <c r="AH17" i="6"/>
  <c r="AH18" i="6"/>
  <c r="AH19" i="6"/>
  <c r="AH20" i="6"/>
  <c r="AH21" i="6"/>
  <c r="AH22" i="6"/>
  <c r="AH23" i="6"/>
  <c r="AH24" i="6"/>
  <c r="AH25" i="6"/>
  <c r="AH26" i="6"/>
  <c r="AH27" i="6"/>
  <c r="AH28" i="6"/>
  <c r="AH29" i="6"/>
  <c r="AH30" i="6"/>
  <c r="AH31" i="6"/>
  <c r="AH32" i="6"/>
  <c r="AH33" i="6"/>
  <c r="AH34" i="6"/>
  <c r="AH35" i="6"/>
  <c r="AH36" i="6"/>
  <c r="AH37" i="6"/>
  <c r="AH38" i="6"/>
  <c r="AH39" i="6"/>
  <c r="AH40" i="6"/>
  <c r="AH41" i="6"/>
  <c r="AH42" i="6"/>
  <c r="AH43" i="6"/>
  <c r="AH44" i="6"/>
  <c r="AH45" i="6"/>
  <c r="AH46" i="6"/>
  <c r="AH47" i="6"/>
  <c r="AH48" i="6"/>
  <c r="AH49" i="6"/>
  <c r="AH50" i="6"/>
  <c r="AH51" i="6"/>
  <c r="AH52" i="6"/>
  <c r="AH2" i="6"/>
  <c r="AF3" i="6"/>
  <c r="AF4" i="6"/>
  <c r="AF5" i="6"/>
  <c r="AF6" i="6"/>
  <c r="AF7" i="6"/>
  <c r="AF8" i="6"/>
  <c r="AF9" i="6"/>
  <c r="AF10" i="6"/>
  <c r="AF11" i="6"/>
  <c r="AF12" i="6"/>
  <c r="AF13" i="6"/>
  <c r="AF14" i="6"/>
  <c r="AF15" i="6"/>
  <c r="AF16" i="6"/>
  <c r="AF17" i="6"/>
  <c r="AF18" i="6"/>
  <c r="AF19" i="6"/>
  <c r="AF20" i="6"/>
  <c r="AF21" i="6"/>
  <c r="AF22" i="6"/>
  <c r="AF23" i="6"/>
  <c r="AF24" i="6"/>
  <c r="AF25" i="6"/>
  <c r="AF26" i="6"/>
  <c r="AF27" i="6"/>
  <c r="AF28" i="6"/>
  <c r="AF29" i="6"/>
  <c r="AF30" i="6"/>
  <c r="AF31" i="6"/>
  <c r="AF32" i="6"/>
  <c r="AF33" i="6"/>
  <c r="AF34" i="6"/>
  <c r="AF35" i="6"/>
  <c r="AF36" i="6"/>
  <c r="AF37" i="6"/>
  <c r="AF38" i="6"/>
  <c r="AF39" i="6"/>
  <c r="AF40" i="6"/>
  <c r="AF41" i="6"/>
  <c r="AF42" i="6"/>
  <c r="AF43" i="6"/>
  <c r="AF44" i="6"/>
  <c r="AF45" i="6"/>
  <c r="AF46" i="6"/>
  <c r="AF47" i="6"/>
  <c r="AF48" i="6"/>
  <c r="AF49" i="6"/>
  <c r="AF50" i="6"/>
  <c r="AF51" i="6"/>
  <c r="AF52" i="6"/>
  <c r="AF2" i="6"/>
  <c r="AD3" i="6"/>
  <c r="AD4" i="6"/>
  <c r="AD5" i="6"/>
  <c r="AD6" i="6"/>
  <c r="AD7" i="6"/>
  <c r="AD8" i="6"/>
  <c r="AD9" i="6"/>
  <c r="AD10" i="6"/>
  <c r="AD11" i="6"/>
  <c r="AD12" i="6"/>
  <c r="AD13" i="6"/>
  <c r="AD14" i="6"/>
  <c r="AD15" i="6"/>
  <c r="AD16" i="6"/>
  <c r="AD17" i="6"/>
  <c r="AD18" i="6"/>
  <c r="AD19" i="6"/>
  <c r="AD20" i="6"/>
  <c r="AD21" i="6"/>
  <c r="AD22" i="6"/>
  <c r="AD23" i="6"/>
  <c r="AD24" i="6"/>
  <c r="AD25" i="6"/>
  <c r="AD26" i="6"/>
  <c r="AD27" i="6"/>
  <c r="AD28" i="6"/>
  <c r="AD29" i="6"/>
  <c r="AD30" i="6"/>
  <c r="AD31" i="6"/>
  <c r="AD32" i="6"/>
  <c r="AD33" i="6"/>
  <c r="AD34" i="6"/>
  <c r="AD35" i="6"/>
  <c r="AD36" i="6"/>
  <c r="AD37" i="6"/>
  <c r="AD38" i="6"/>
  <c r="AD39" i="6"/>
  <c r="AD40" i="6"/>
  <c r="AD41" i="6"/>
  <c r="AD42" i="6"/>
  <c r="AD43" i="6"/>
  <c r="AD44" i="6"/>
  <c r="AD45" i="6"/>
  <c r="AD46" i="6"/>
  <c r="AD47" i="6"/>
  <c r="AD48" i="6"/>
  <c r="AD49" i="6"/>
  <c r="AD50" i="6"/>
  <c r="AD51" i="6"/>
  <c r="AD52" i="6"/>
  <c r="AD2" i="6"/>
  <c r="AB3" i="6"/>
  <c r="AB4" i="6"/>
  <c r="AB5" i="6"/>
  <c r="AB6" i="6"/>
  <c r="AB7" i="6"/>
  <c r="AB8" i="6"/>
  <c r="AB9" i="6"/>
  <c r="AB10" i="6"/>
  <c r="AB11" i="6"/>
  <c r="AB12" i="6"/>
  <c r="AB13" i="6"/>
  <c r="AB14" i="6"/>
  <c r="AB15" i="6"/>
  <c r="AB16" i="6"/>
  <c r="AB17" i="6"/>
  <c r="AB18" i="6"/>
  <c r="AB19" i="6"/>
  <c r="AB20" i="6"/>
  <c r="AB21" i="6"/>
  <c r="AB22" i="6"/>
  <c r="AB23" i="6"/>
  <c r="AB24" i="6"/>
  <c r="AB25" i="6"/>
  <c r="AB26" i="6"/>
  <c r="AB27" i="6"/>
  <c r="AB28" i="6"/>
  <c r="AB29" i="6"/>
  <c r="AB30" i="6"/>
  <c r="AB31" i="6"/>
  <c r="AB32" i="6"/>
  <c r="AB33" i="6"/>
  <c r="AB34" i="6"/>
  <c r="AB35" i="6"/>
  <c r="AB36" i="6"/>
  <c r="AB37" i="6"/>
  <c r="AB38" i="6"/>
  <c r="AB39" i="6"/>
  <c r="AB40" i="6"/>
  <c r="AB41" i="6"/>
  <c r="AB42" i="6"/>
  <c r="AB43" i="6"/>
  <c r="AB44" i="6"/>
  <c r="AB45" i="6"/>
  <c r="AB46" i="6"/>
  <c r="AB47" i="6"/>
  <c r="AB48" i="6"/>
  <c r="AB49" i="6"/>
  <c r="AB50" i="6"/>
  <c r="AB51" i="6"/>
  <c r="AB52" i="6"/>
  <c r="AB2" i="6"/>
  <c r="X3" i="6"/>
  <c r="X4" i="6"/>
  <c r="X5" i="6"/>
  <c r="X6" i="6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2" i="6"/>
  <c r="V3" i="6"/>
  <c r="V4" i="6"/>
  <c r="V5" i="6"/>
  <c r="V6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2" i="6"/>
  <c r="U3" i="6"/>
  <c r="U4" i="6"/>
  <c r="U5" i="6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U42" i="6"/>
  <c r="U43" i="6"/>
  <c r="U44" i="6"/>
  <c r="U45" i="6"/>
  <c r="U46" i="6"/>
  <c r="U47" i="6"/>
  <c r="U48" i="6"/>
  <c r="U49" i="6"/>
  <c r="U50" i="6"/>
  <c r="U51" i="6"/>
  <c r="U52" i="6"/>
  <c r="U2" i="6"/>
  <c r="S3" i="6"/>
  <c r="S4" i="6"/>
  <c r="S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2" i="6"/>
  <c r="Q3" i="6"/>
  <c r="Q4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2" i="6"/>
  <c r="O3" i="6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2" i="6"/>
  <c r="K3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2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2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2" i="6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2" i="6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2" i="6"/>
  <c r="M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2" i="6"/>
</calcChain>
</file>

<file path=xl/sharedStrings.xml><?xml version="1.0" encoding="utf-8"?>
<sst xmlns="http://schemas.openxmlformats.org/spreadsheetml/2006/main" count="218" uniqueCount="160">
  <si>
    <t>State</t>
  </si>
  <si>
    <t>County</t>
  </si>
  <si>
    <t>City</t>
  </si>
  <si>
    <t>ZipCode</t>
  </si>
  <si>
    <t>1004 and 1007 Single Family Investment Appraisal</t>
  </si>
  <si>
    <t>1004 and 1007 Single Family Investment Appraisal - Rush</t>
  </si>
  <si>
    <t>1004 Single Family Appraisal w/ Cost Approach - Jumbo</t>
  </si>
  <si>
    <t>1004 Single Family Appraisal W/ Cost Approach - Rush</t>
  </si>
  <si>
    <t>1004 Single Family Apprasial w/ Cost Approach</t>
  </si>
  <si>
    <t>1004C Manufactured Home Appraisal</t>
  </si>
  <si>
    <t>1004C Manufactured Home Appraisal - Rush</t>
  </si>
  <si>
    <t>1004D - Inspection of Completed Repairs</t>
  </si>
  <si>
    <t>1004D - Inspection of Completed Repairs - Rush</t>
  </si>
  <si>
    <t>1007 Single Family Comparable Rent Schedule</t>
  </si>
  <si>
    <t>1007 Single Family Comparable Rent Schedule - Rush</t>
  </si>
  <si>
    <t>1025 2 - 4 Multi Family Appraisal w/ Cost Approach</t>
  </si>
  <si>
    <t>1025 2 - 4 Multi Family Appraisal w/ Cost Approach - Rush</t>
  </si>
  <si>
    <t>1073 and 1007 Condo Investment Appraisal</t>
  </si>
  <si>
    <t>1073 and 1007 Condo Investment Appraisal - Rush</t>
  </si>
  <si>
    <t>1073 Conventional Condo Appraisal</t>
  </si>
  <si>
    <t>1073 Conventional Condo Appraisal - Jumbo</t>
  </si>
  <si>
    <t>1073 Conventional Condo Appraisal - Rush</t>
  </si>
  <si>
    <t>2055 Drive By Exterior Appraisal</t>
  </si>
  <si>
    <t>2055 Drive By Exterior Appraisal - Rush</t>
  </si>
  <si>
    <t>216 Operating Income Statement</t>
  </si>
  <si>
    <t>216 Operating Income Statement - Rush</t>
  </si>
  <si>
    <t>Appraisal Recertification</t>
  </si>
  <si>
    <t>Appraisal Recertification - Rush</t>
  </si>
  <si>
    <t>Desk Review</t>
  </si>
  <si>
    <t>Desk Review - Rush</t>
  </si>
  <si>
    <t>FHA - 1004 Single Family Appraisal w/ Cost Approach</t>
  </si>
  <si>
    <t>FHA - 1004 Single Family Appraisal W/ Cost Approach - Rush</t>
  </si>
  <si>
    <t>FHA - 1004C Manufactured Home</t>
  </si>
  <si>
    <t>FHA - 1004C Manufactured Home - Rush</t>
  </si>
  <si>
    <t>FHA - 1007 Comparable Rent Schedule</t>
  </si>
  <si>
    <t>FHA - 1025 2 - 4 Multi Family Appraisal w/ Cost Approach</t>
  </si>
  <si>
    <t>FHA - 1025 2 - 4 Multi Family Appraisal w/ Cost Approach - Rush</t>
  </si>
  <si>
    <t>FHA - 1073 Condo Appraisal</t>
  </si>
  <si>
    <t>FHA - 1073 Condo Appraisal - Rush</t>
  </si>
  <si>
    <t>FHA - Desk Review</t>
  </si>
  <si>
    <t>FHA - Desk Review - Rush</t>
  </si>
  <si>
    <t>FHA - Field Review</t>
  </si>
  <si>
    <t>FHA - Field Review - Rush</t>
  </si>
  <si>
    <t>Field Review (Multi Family)</t>
  </si>
  <si>
    <t>Field Review (Multi Family) - Rush</t>
  </si>
  <si>
    <t>Field Review (Single Family)</t>
  </si>
  <si>
    <t>Field Review (Single Family) - Rush</t>
  </si>
  <si>
    <t>Street Smart Valuations Fee</t>
  </si>
  <si>
    <t>USDA - 1004 Single Family Appraisal w/ Cost Approach</t>
  </si>
  <si>
    <t>USDA - 1004 Single Family Appraisal W/ Cost Approach - Rush</t>
  </si>
  <si>
    <t>USDA - 1073 Condo Appraisal</t>
  </si>
  <si>
    <t>USDA - 1073 Condo Appraisal - Rush</t>
  </si>
  <si>
    <t>VA - 1004 (3/05) URAR 1 Unit w/ Cost Approach</t>
  </si>
  <si>
    <t>VA - 1004C - Manufactured Home (Permanent Foundation)</t>
  </si>
  <si>
    <t>VA - 1004D - Inspection Of Repairs</t>
  </si>
  <si>
    <t>VA - 1025 (3/05) 2 - 4 Family w/ Cost Approach</t>
  </si>
  <si>
    <t>VA - 1073 Condo</t>
  </si>
  <si>
    <t>Wells Fargo Non Agency-Jumbo</t>
  </si>
  <si>
    <t>AZ</t>
  </si>
  <si>
    <t>CA</t>
  </si>
  <si>
    <t>Nevada</t>
  </si>
  <si>
    <t>CO</t>
  </si>
  <si>
    <t>Washington</t>
  </si>
  <si>
    <t>FL</t>
  </si>
  <si>
    <t>NM</t>
  </si>
  <si>
    <t>NV</t>
  </si>
  <si>
    <t>OR</t>
  </si>
  <si>
    <t>TX</t>
  </si>
  <si>
    <t>WA</t>
  </si>
  <si>
    <t>AK</t>
  </si>
  <si>
    <t>AL</t>
  </si>
  <si>
    <t>AR</t>
  </si>
  <si>
    <t>CT</t>
  </si>
  <si>
    <t>DE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</si>
  <si>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</si>
  <si>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</si>
  <si>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</si>
  <si>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</si>
  <si>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</si>
  <si>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</si>
  <si>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</si>
  <si>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</si>
  <si>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</si>
  <si>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</si>
  <si>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</si>
  <si>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</si>
  <si>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</si>
  <si>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</si>
  <si>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</si>
  <si>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</si>
  <si>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</si>
  <si>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</si>
  <si>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</si>
  <si>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</si>
  <si>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</si>
  <si>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</si>
  <si>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NY</t>
  </si>
  <si>
    <t>OH</t>
  </si>
  <si>
    <t>OK</t>
  </si>
  <si>
    <t>PA</t>
  </si>
  <si>
    <t>RI</t>
  </si>
  <si>
    <t>SC</t>
  </si>
  <si>
    <t>SD</t>
  </si>
  <si>
    <t>TN</t>
  </si>
  <si>
    <t>UT</t>
  </si>
  <si>
    <t>VA</t>
  </si>
  <si>
    <t>VT</t>
  </si>
  <si>
    <t>WI</t>
  </si>
  <si>
    <t>WV</t>
  </si>
  <si>
    <t>WY</t>
  </si>
  <si>
    <t>Hawaii</t>
  </si>
  <si>
    <t>Idaho</t>
  </si>
  <si>
    <t>Alabama</t>
  </si>
  <si>
    <t>Alaska</t>
  </si>
  <si>
    <t>Arizona</t>
  </si>
  <si>
    <t>Arkansas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</si>
  <si>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</si>
  <si>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</si>
  <si>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</si>
  <si>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</si>
  <si>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</si>
  <si>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</si>
  <si>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</si>
  <si>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</si>
  <si>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</si>
  <si>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</si>
  <si>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</si>
  <si>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</si>
  <si>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</si>
  <si>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</si>
  <si>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</si>
  <si>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</si>
  <si>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</si>
  <si>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</si>
  <si>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</si>
  <si>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</si>
  <si>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</si>
  <si>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North Carolina</t>
  </si>
  <si>
    <t>Nebraska</t>
  </si>
  <si>
    <t>New Hampshire</t>
  </si>
  <si>
    <t>New Jersey</t>
  </si>
  <si>
    <t>New Mexico</t>
  </si>
  <si>
    <t>New York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</si>
  <si>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</si>
  <si>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</si>
  <si>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</si>
  <si>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</si>
  <si>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</si>
  <si>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</si>
  <si>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</si>
  <si>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</si>
  <si>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</si>
  <si>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</si>
  <si>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</si>
  <si>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</si>
  <si>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</si>
  <si>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West Virginia</t>
  </si>
  <si>
    <t>Wisconsin</t>
  </si>
  <si>
    <t>Wyoming</t>
  </si>
  <si>
    <t>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</si>
</sst>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mm/dd/yy;@"/>
  </numFmts>
  <fonts count="4" x14ac:knownFonts="1">
    <font>
      <sz val="11"/>
      <color rgb="FF000000"/>
      <name val="Calibri"/>
      <family val="2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9">
    <xf numFmtId="0" fontId="0" fillId="0" borderId="0" xfId="0" applyNumberFormat="1" applyFill="1" applyAlignment="1" applyProtection="1"/>
    <xf numFmtId="164" fontId="1" fillId="0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6" fontId="3" fillId="0" borderId="1" xfId="0" applyNumberFormat="1" applyFont="1" applyFill="1" applyBorder="1" applyAlignment="1">
      <alignment horizontal="center" vertical="center"/>
    </xf>
    <xf numFmtId="6" fontId="3" fillId="2" borderId="1" xfId="0" applyNumberFormat="1" applyFont="1" applyFill="1" applyBorder="1" applyAlignment="1">
      <alignment horizontal="center" vertical="center"/>
    </xf>
    <xf numFmtId="6" fontId="0" fillId="0" borderId="0" xfId="0" applyNumberFormat="1" applyFill="1" applyAlignment="1" applyProtection="1"/>
  </cellXfs>
  <cellStyles count="1">
    <cellStyle name="Normal" xfId="0" builtinId="0"/>
  </cellStyles>
  <dxfs count="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BAB9CEB-5A0C-4896-8A1D-4B23AB4DE886}" name="Table115" displayName="Table115" ref="A1:BF52" totalsRowShown="0">
  <autoFilter ref="A1:BF52" xr:uid="{BF23A217-2DE1-47D7-8EC0-165438EEF791}"/>
  <tableColumns count="58">
    <tableColumn id="1" xr3:uid="{6EE28910-8ADD-4ECF-9F2A-DFC7BCA3D52F}" name="State"/>
    <tableColumn id="2" xr3:uid="{06AEA807-8918-48A7-93FC-0526EDAF4F25}" name="County"/>
    <tableColumn id="3" xr3:uid="{3665110C-6261-4FE4-9A16-9B6175DECED7}" name="City"/>
    <tableColumn id="4" xr3:uid="{0659A4E5-DB29-4988-BA9E-A188A6DCDFC6}" name="ZipCode"/>
    <tableColumn id="5" xr3:uid="{1CA4D18F-3241-4666-9DEA-DC76E5BFDFB9}" name="1004 and 1007 Single Family Investment Appraisal"/>
    <tableColumn id="6" xr3:uid="{91CD5534-5C67-4505-A8E8-B38A0B2A3004}" name="1004 and 1007 Single Family Investment Appraisal - Rush"/>
    <tableColumn id="7" xr3:uid="{3A1DE749-CFA1-4B89-98ED-71043233CA56}" name="1004 Single Family Appraisal w/ Cost Approach - Jumbo"/>
    <tableColumn id="8" xr3:uid="{D89E51F0-CAED-4F7A-865A-DC5D4413B1E7}" name="1004 Single Family Appraisal W/ Cost Approach - Rush"/>
    <tableColumn id="9" xr3:uid="{DD9DF409-F28E-4199-99C3-D489B216A9B0}" name="1004 Single Family Apprasial w/ Cost Approach"/>
    <tableColumn id="10" xr3:uid="{DFD65E7D-2A7F-4687-99F7-C1A3F7B3C437}" name="1004C Manufactured Home Appraisal"/>
    <tableColumn id="11" xr3:uid="{A07E73A4-9B0D-41F3-A31F-913508ED6B62}" name="1004C Manufactured Home Appraisal - Rush"/>
    <tableColumn id="12" xr3:uid="{3A59365F-134D-4401-8C91-F300D4F011BD}" name="1004D - Inspection of Completed Repairs"/>
    <tableColumn id="13" xr3:uid="{013C0A44-6FA4-44F1-9F76-1887F708377F}" name="1004D - Inspection of Completed Repairs - Rush"/>
    <tableColumn id="14" xr3:uid="{7FEE012C-FEA6-4B19-BDE5-A8D4C0C243B6}" name="1007 Single Family Comparable Rent Schedule"/>
    <tableColumn id="15" xr3:uid="{8626E9E1-15E1-453F-95DD-DF37EAF85388}" name="1007 Single Family Comparable Rent Schedule - Rush"/>
    <tableColumn id="16" xr3:uid="{946C27A3-74FB-41C2-9692-9BED09CB55D1}" name="1025 2 - 4 Multi Family Appraisal w/ Cost Approach"/>
    <tableColumn id="17" xr3:uid="{B0B6E4A4-0083-464D-A958-8A45223FF53F}" name="1025 2 - 4 Multi Family Appraisal w/ Cost Approach - Rush"/>
    <tableColumn id="18" xr3:uid="{0A963232-247A-4EC7-B4E3-E1ED1D90AA49}" name="1073 and 1007 Condo Investment Appraisal"/>
    <tableColumn id="19" xr3:uid="{9DA67AE5-9978-42CC-8E52-8C9EAE47F7E4}" name="1073 and 1007 Condo Investment Appraisal - Rush"/>
    <tableColumn id="20" xr3:uid="{F370BEC9-4E7F-4FB1-AA0E-434E5EE299A0}" name="1073 Conventional Condo Appraisal"/>
    <tableColumn id="21" xr3:uid="{D3462C2C-15F0-4106-9E44-314376FC19FF}" name="1073 Conventional Condo Appraisal - Jumbo"/>
    <tableColumn id="22" xr3:uid="{0FFE9BBC-492B-48EB-9E79-5EAE27528144}" name="1073 Conventional Condo Appraisal - Rush"/>
    <tableColumn id="23" xr3:uid="{4A416E05-3017-4C83-95D3-4553B0532794}" name="2055 Drive By Exterior Appraisal"/>
    <tableColumn id="24" xr3:uid="{9D17C327-3A7F-45FE-A939-287FA4805915}" name="2055 Drive By Exterior Appraisal - Rush"/>
    <tableColumn id="25" xr3:uid="{42FA630A-FACD-4E36-B395-026DE107563E}" name="216 Operating Income Statement"/>
    <tableColumn id="26" xr3:uid="{53CDA17B-CA68-458B-950A-7F2AF7E9EBBE}" name="216 Operating Income Statement - Rush"/>
    <tableColumn id="27" xr3:uid="{7AE0F11E-3DF1-4B2D-A132-03AC9B227038}" name="Appraisal Recertification"/>
    <tableColumn id="28" xr3:uid="{9E90FBF1-E766-406D-ACD5-494B7BE93932}" name="Appraisal Recertification - Rush"/>
    <tableColumn id="29" xr3:uid="{4B2BBF51-6AA9-45DA-B83E-9C3BC67E8FDA}" name="Desk Review"/>
    <tableColumn id="30" xr3:uid="{675C27A2-4DEE-445C-ACF8-0737DDAF26D6}" name="Desk Review - Rush"/>
    <tableColumn id="31" xr3:uid="{2F7EA2C5-4F15-425A-AEB9-66D9EF0D1E01}" name="FHA - 1004 Single Family Appraisal w/ Cost Approach" dataDxfId="3">
      <calculatedColumnFormula>50+Table115[[#This Row],[1004 Single Family Apprasial w/ Cost Approach]]</calculatedColumnFormula>
    </tableColumn>
    <tableColumn id="32" xr3:uid="{1C5493DB-8B89-425E-BE4C-4A02EEB25DD8}" name="FHA - 1004 Single Family Appraisal W/ Cost Approach - Rush"/>
    <tableColumn id="33" xr3:uid="{93FA84DE-58FE-42AA-A787-84240BDF58B4}" name="FHA - 1004C Manufactured Home" dataDxfId="2">
      <calculatedColumnFormula>50+Table115[[#This Row],[1004C Manufactured Home Appraisal]]</calculatedColumnFormula>
    </tableColumn>
    <tableColumn id="34" xr3:uid="{D9026039-7A3C-41C0-8C3C-D094AC4DEC18}" name="FHA - 1004C Manufactured Home - Rush"/>
    <tableColumn id="35" xr3:uid="{6673E74B-0F00-4EF1-990E-54A13A1385AF}" name="FHA - 1007 Comparable Rent Schedule"/>
    <tableColumn id="36" xr3:uid="{700E97D7-0568-4BA8-B3BA-18CB2D99911B}" name="FHA - 1025 2 - 4 Multi Family Appraisal w/ Cost Approach" dataDxfId="1">
      <calculatedColumnFormula>50+Table115[[#This Row],[1025 2 - 4 Multi Family Appraisal w/ Cost Approach]]</calculatedColumnFormula>
    </tableColumn>
    <tableColumn id="37" xr3:uid="{2488440B-2B1D-4AC0-BB79-C1AE527E4B87}" name="FHA - 1025 2 - 4 Multi Family Appraisal w/ Cost Approach - Rush"/>
    <tableColumn id="38" xr3:uid="{E66F8532-98CB-4A45-8DCB-64383C4D5B02}" name="FHA - 1073 Condo Appraisal" dataDxfId="0">
      <calculatedColumnFormula>50+Table115[[#This Row],[1073 Conventional Condo Appraisal]]</calculatedColumnFormula>
    </tableColumn>
    <tableColumn id="39" xr3:uid="{38BBF3CA-B878-4675-A53C-8BE7197CBA8E}" name="FHA - 1073 Condo Appraisal - Rush"/>
    <tableColumn id="40" xr3:uid="{692021D3-0F6E-4C88-909B-990D859F5391}" name="FHA - Desk Review"/>
    <tableColumn id="41" xr3:uid="{EE2F9BEA-082F-4267-8439-8F96717B4D54}" name="FHA - Desk Review - Rush"/>
    <tableColumn id="42" xr3:uid="{DB332B12-F686-444B-84E6-9EDB89B4FD5C}" name="FHA - Field Review"/>
    <tableColumn id="43" xr3:uid="{031A3522-E0FD-4AFA-AEB7-FEBB1D3104E2}" name="FHA - Field Review - Rush"/>
    <tableColumn id="44" xr3:uid="{328AF3B8-D66F-423B-8267-E2135568C42F}" name="Field Review (Multi Family)"/>
    <tableColumn id="45" xr3:uid="{72B870A4-E7BA-4DBA-ADA0-668476B45E71}" name="Field Review (Multi Family) - Rush"/>
    <tableColumn id="46" xr3:uid="{3B05E276-A6C5-4B70-AAC5-60842C69AAC8}" name="Field Review (Single Family)"/>
    <tableColumn id="47" xr3:uid="{6508EE98-AEAC-4880-8EF6-BA6F53D71217}" name="Field Review (Single Family) - Rush"/>
    <tableColumn id="48" xr3:uid="{B46C3A16-D261-436D-8861-6576EE850E6B}" name="Street Smart Valuations Fee"/>
    <tableColumn id="49" xr3:uid="{D91378FB-971A-473E-80CF-6B0C58B38AE9}" name="USDA - 1004 Single Family Appraisal w/ Cost Approach"/>
    <tableColumn id="50" xr3:uid="{EC105AC6-54ED-46BF-BC9F-6C113DD291D4}" name="USDA - 1004 Single Family Appraisal W/ Cost Approach - Rush"/>
    <tableColumn id="51" xr3:uid="{D26F05D5-B05A-47E2-92CC-641B24401F9C}" name="USDA - 1073 Condo Appraisal"/>
    <tableColumn id="52" xr3:uid="{3D1D5B4F-1B30-41E9-AEEF-0A9A22DC770A}" name="USDA - 1073 Condo Appraisal - Rush"/>
    <tableColumn id="53" xr3:uid="{7F975AC7-FE7D-4918-AA90-1357FB41509A}" name="VA - 1004 (3/05) URAR 1 Unit w/ Cost Approach"/>
    <tableColumn id="54" xr3:uid="{B07792B4-FC6C-4D8A-927B-8F8089EA9861}" name="VA - 1004C - Manufactured Home (Permanent Foundation)"/>
    <tableColumn id="55" xr3:uid="{8754BBB3-2768-49C4-A189-BF76B723A733}" name="VA - 1004D - Inspection Of Repairs"/>
    <tableColumn id="56" xr3:uid="{C4701560-7A83-4CF2-919D-8E4C0589071E}" name="VA - 1025 (3/05) 2 - 4 Family w/ Cost Approach"/>
    <tableColumn id="57" xr3:uid="{DB968BA6-67B6-4647-A752-CEB2472A26DF}" name="VA - 1073 Condo"/>
    <tableColumn id="58" xr3:uid="{382E6AD4-BEBF-42D4-BDF1-1FC0C683301D}" name="Wells Fargo Non Agency-Jumb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0C016-E81C-417C-A91F-6CBD90DEFCCB}">
  <sheetPr>
    <tabColor rgb="FFFFFF00"/>
  </sheetPr>
  <dimension ref="A1:BF52"/>
  <sheetViews>
    <sheetView topLeftCell="A4" workbookViewId="0">
      <selection activeCell="E13" sqref="E13"/>
    </sheetView>
  </sheetViews>
  <sheetFormatPr defaultRowHeight="14.5" x14ac:dyDescent="0.35"/>
  <cols>
    <col min="1" max="1" width="9" customWidth="1"/>
    <col min="2" max="2" width="10.6328125" customWidth="1"/>
    <col min="3" max="3" width="7.81640625" customWidth="1"/>
    <col min="4" max="4" width="11.453125" customWidth="1"/>
    <col min="5" max="5" width="47.26953125" customWidth="1"/>
    <col min="6" max="6" width="53" customWidth="1"/>
    <col min="7" max="7" width="51.7265625" customWidth="1"/>
    <col min="8" max="8" width="50.54296875" customWidth="1"/>
    <col min="9" max="9" width="44.453125" customWidth="1"/>
    <col min="10" max="10" width="36.6328125" customWidth="1"/>
    <col min="11" max="11" width="42.36328125" customWidth="1"/>
    <col min="12" max="12" width="39.36328125" customWidth="1"/>
    <col min="13" max="13" width="45.08984375" customWidth="1"/>
    <col min="14" max="14" width="43.81640625" customWidth="1"/>
    <col min="15" max="15" width="49.54296875" customWidth="1"/>
    <col min="16" max="16" width="48.1796875" customWidth="1"/>
    <col min="17" max="17" width="53.90625" customWidth="1"/>
    <col min="18" max="18" width="41.7265625" customWidth="1"/>
    <col min="19" max="19" width="47.453125" customWidth="1"/>
    <col min="20" max="20" width="35" customWidth="1"/>
    <col min="21" max="21" width="42.1796875" customWidth="1"/>
    <col min="22" max="22" width="40.7265625" customWidth="1"/>
    <col min="23" max="23" width="31.90625" customWidth="1"/>
    <col min="24" max="24" width="37.6328125" customWidth="1"/>
    <col min="25" max="25" width="33" customWidth="1"/>
    <col min="26" max="26" width="38.7265625" customWidth="1"/>
    <col min="27" max="27" width="25.36328125" customWidth="1"/>
    <col min="28" max="28" width="31.08984375" customWidth="1"/>
    <col min="29" max="29" width="15.26953125" customWidth="1"/>
    <col min="30" max="30" width="21" customWidth="1"/>
    <col min="31" max="31" width="49.54296875" customWidth="1"/>
    <col min="32" max="32" width="55.6328125" customWidth="1"/>
    <col min="33" max="33" width="33.26953125" customWidth="1"/>
    <col min="34" max="34" width="39" customWidth="1"/>
    <col min="35" max="35" width="37.36328125" customWidth="1"/>
    <col min="36" max="36" width="53.1796875" customWidth="1"/>
    <col min="37" max="37" width="59" customWidth="1"/>
    <col min="38" max="38" width="28.26953125" customWidth="1"/>
    <col min="39" max="39" width="34" customWidth="1"/>
    <col min="40" max="40" width="20.36328125" customWidth="1"/>
    <col min="41" max="41" width="26.08984375" customWidth="1"/>
    <col min="42" max="42" width="20.26953125" customWidth="1"/>
    <col min="43" max="43" width="26.08984375" customWidth="1"/>
    <col min="44" max="44" width="27.54296875" customWidth="1"/>
    <col min="45" max="45" width="33.26953125" customWidth="1"/>
    <col min="46" max="46" width="28.08984375" customWidth="1"/>
    <col min="47" max="47" width="33.81640625" customWidth="1"/>
    <col min="48" max="48" width="28.26953125" customWidth="1"/>
    <col min="49" max="49" width="50.81640625" customWidth="1"/>
    <col min="50" max="50" width="57" customWidth="1"/>
    <col min="51" max="51" width="29.6328125" customWidth="1"/>
    <col min="52" max="52" width="35.36328125" customWidth="1"/>
    <col min="53" max="53" width="45.1796875" customWidth="1"/>
    <col min="54" max="54" width="54.7265625" customWidth="1"/>
    <col min="55" max="55" width="33.81640625" customWidth="1"/>
    <col min="56" max="56" width="44.453125" customWidth="1"/>
    <col min="57" max="57" width="18.81640625" customWidth="1"/>
    <col min="58" max="58" width="31.453125" customWidth="1"/>
  </cols>
  <sheetData>
    <row r="1" spans="1:5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</row>
    <row r="2" spans="1:58" x14ac:dyDescent="0.35">
      <c r="A2" t="s">
        <v>69</v>
      </c>
      <c r="I2">
        <v>775</v>
      </c>
      <c r="J2">
        <v>850</v>
      </c>
      <c r="L2">
        <v>250</v>
      </c>
      <c r="P2">
        <v>975</v>
      </c>
      <c r="T2">
        <v>775</v>
      </c>
      <c r="W2">
        <v>700</v>
      </c>
      <c r="AE2">
        <f>50+Table115[[#This Row],[1004 Single Family Apprasial w/ Cost Approach]]</f>
        <v>825</v>
      </c>
      <c r="AG2">
        <f>50+Table115[[#This Row],[1004C Manufactured Home Appraisal]]</f>
        <v>900</v>
      </c>
      <c r="AJ2">
        <f>50+Table115[[#This Row],[1025 2 - 4 Multi Family Appraisal w/ Cost Approach]]</f>
        <v>1025</v>
      </c>
      <c r="AL2">
        <f>50+Table115[[#This Row],[1073 Conventional Condo Appraisal]]</f>
        <v>825</v>
      </c>
    </row>
    <row r="3" spans="1:58" x14ac:dyDescent="0.35">
      <c r="A3" t="s">
        <v>70</v>
      </c>
      <c r="I3">
        <v>475</v>
      </c>
      <c r="J3">
        <v>525</v>
      </c>
      <c r="L3">
        <v>125</v>
      </c>
      <c r="P3">
        <v>625</v>
      </c>
      <c r="T3">
        <v>475</v>
      </c>
      <c r="W3">
        <v>400</v>
      </c>
      <c r="AE3">
        <f>50+Table115[[#This Row],[1004 Single Family Apprasial w/ Cost Approach]]</f>
        <v>525</v>
      </c>
      <c r="AG3">
        <f>50+Table115[[#This Row],[1004C Manufactured Home Appraisal]]</f>
        <v>575</v>
      </c>
      <c r="AJ3">
        <f>50+Table115[[#This Row],[1025 2 - 4 Multi Family Appraisal w/ Cost Approach]]</f>
        <v>675</v>
      </c>
      <c r="AL3">
        <f>50+Table115[[#This Row],[1073 Conventional Condo Appraisal]]</f>
        <v>525</v>
      </c>
    </row>
    <row r="4" spans="1:58" x14ac:dyDescent="0.35">
      <c r="A4" t="s">
        <v>71</v>
      </c>
      <c r="I4">
        <v>475</v>
      </c>
      <c r="J4">
        <v>525</v>
      </c>
      <c r="L4">
        <v>125</v>
      </c>
      <c r="P4">
        <v>625</v>
      </c>
      <c r="T4">
        <v>475</v>
      </c>
      <c r="W4">
        <v>400</v>
      </c>
      <c r="AE4">
        <f>50+Table115[[#This Row],[1004 Single Family Apprasial w/ Cost Approach]]</f>
        <v>525</v>
      </c>
      <c r="AG4">
        <f>50+Table115[[#This Row],[1004C Manufactured Home Appraisal]]</f>
        <v>575</v>
      </c>
      <c r="AJ4">
        <f>50+Table115[[#This Row],[1025 2 - 4 Multi Family Appraisal w/ Cost Approach]]</f>
        <v>675</v>
      </c>
      <c r="AL4">
        <f>50+Table115[[#This Row],[1073 Conventional Condo Appraisal]]</f>
        <v>525</v>
      </c>
    </row>
    <row r="5" spans="1:58" x14ac:dyDescent="0.35">
      <c r="A5" t="s">
        <v>58</v>
      </c>
      <c r="I5">
        <v>500</v>
      </c>
      <c r="J5">
        <v>550</v>
      </c>
      <c r="L5">
        <v>125</v>
      </c>
      <c r="P5">
        <v>650</v>
      </c>
      <c r="T5">
        <v>500</v>
      </c>
      <c r="W5">
        <v>400</v>
      </c>
      <c r="AE5">
        <f>50+Table115[[#This Row],[1004 Single Family Apprasial w/ Cost Approach]]</f>
        <v>550</v>
      </c>
      <c r="AG5">
        <f>50+Table115[[#This Row],[1004C Manufactured Home Appraisal]]</f>
        <v>600</v>
      </c>
      <c r="AJ5">
        <f>50+Table115[[#This Row],[1025 2 - 4 Multi Family Appraisal w/ Cost Approach]]</f>
        <v>700</v>
      </c>
      <c r="AL5">
        <f>50+Table115[[#This Row],[1073 Conventional Condo Appraisal]]</f>
        <v>550</v>
      </c>
    </row>
    <row r="6" spans="1:58" x14ac:dyDescent="0.35">
      <c r="A6" t="s">
        <v>59</v>
      </c>
      <c r="I6">
        <v>500</v>
      </c>
      <c r="J6">
        <v>550</v>
      </c>
      <c r="L6">
        <v>125</v>
      </c>
      <c r="P6">
        <v>650</v>
      </c>
      <c r="T6">
        <v>500</v>
      </c>
      <c r="W6">
        <v>400</v>
      </c>
      <c r="AE6">
        <f>50+Table115[[#This Row],[1004 Single Family Apprasial w/ Cost Approach]]</f>
        <v>550</v>
      </c>
      <c r="AG6">
        <f>50+Table115[[#This Row],[1004C Manufactured Home Appraisal]]</f>
        <v>600</v>
      </c>
      <c r="AJ6">
        <f>50+Table115[[#This Row],[1025 2 - 4 Multi Family Appraisal w/ Cost Approach]]</f>
        <v>700</v>
      </c>
      <c r="AL6">
        <f>50+Table115[[#This Row],[1073 Conventional Condo Appraisal]]</f>
        <v>550</v>
      </c>
    </row>
    <row r="7" spans="1:58" x14ac:dyDescent="0.35">
      <c r="A7" t="s">
        <v>61</v>
      </c>
      <c r="I7">
        <v>550</v>
      </c>
      <c r="J7">
        <v>600</v>
      </c>
      <c r="L7">
        <v>150</v>
      </c>
      <c r="P7">
        <v>700</v>
      </c>
      <c r="T7">
        <v>550</v>
      </c>
      <c r="W7">
        <v>425</v>
      </c>
      <c r="AE7">
        <f>50+Table115[[#This Row],[1004 Single Family Apprasial w/ Cost Approach]]</f>
        <v>600</v>
      </c>
      <c r="AG7">
        <f>50+Table115[[#This Row],[1004C Manufactured Home Appraisal]]</f>
        <v>650</v>
      </c>
      <c r="AJ7">
        <f>50+Table115[[#This Row],[1025 2 - 4 Multi Family Appraisal w/ Cost Approach]]</f>
        <v>750</v>
      </c>
      <c r="AL7">
        <f>50+Table115[[#This Row],[1073 Conventional Condo Appraisal]]</f>
        <v>600</v>
      </c>
    </row>
    <row r="8" spans="1:58" x14ac:dyDescent="0.35">
      <c r="A8" t="s">
        <v>72</v>
      </c>
      <c r="I8">
        <v>475</v>
      </c>
      <c r="J8">
        <v>525</v>
      </c>
      <c r="L8">
        <v>125</v>
      </c>
      <c r="P8">
        <v>625</v>
      </c>
      <c r="T8">
        <v>475</v>
      </c>
      <c r="W8">
        <v>400</v>
      </c>
      <c r="AE8">
        <f>50+Table115[[#This Row],[1004 Single Family Apprasial w/ Cost Approach]]</f>
        <v>525</v>
      </c>
      <c r="AG8">
        <f>50+Table115[[#This Row],[1004C Manufactured Home Appraisal]]</f>
        <v>575</v>
      </c>
      <c r="AJ8">
        <f>50+Table115[[#This Row],[1025 2 - 4 Multi Family Appraisal w/ Cost Approach]]</f>
        <v>675</v>
      </c>
      <c r="AL8">
        <f>50+Table115[[#This Row],[1073 Conventional Condo Appraisal]]</f>
        <v>525</v>
      </c>
    </row>
    <row r="9" spans="1:58" x14ac:dyDescent="0.35">
      <c r="A9" t="s">
        <v>159</v>
      </c>
      <c r="I9">
        <v>550</v>
      </c>
      <c r="J9">
        <v>600</v>
      </c>
      <c r="L9">
        <v>150</v>
      </c>
      <c r="P9">
        <v>700</v>
      </c>
      <c r="T9">
        <v>550</v>
      </c>
      <c r="W9">
        <v>425</v>
      </c>
      <c r="AE9">
        <f>50+Table115[[#This Row],[1004 Single Family Apprasial w/ Cost Approach]]</f>
        <v>600</v>
      </c>
      <c r="AG9">
        <f>50+Table115[[#This Row],[1004C Manufactured Home Appraisal]]</f>
        <v>650</v>
      </c>
      <c r="AJ9">
        <f>50+Table115[[#This Row],[1025 2 - 4 Multi Family Appraisal w/ Cost Approach]]</f>
        <v>750</v>
      </c>
      <c r="AL9">
        <f>50+Table115[[#This Row],[1073 Conventional Condo Appraisal]]</f>
        <v>600</v>
      </c>
    </row>
    <row r="10" spans="1:58" x14ac:dyDescent="0.35">
      <c r="A10" t="s">
        <v>73</v>
      </c>
      <c r="I10">
        <v>475</v>
      </c>
      <c r="J10">
        <v>525</v>
      </c>
      <c r="L10">
        <v>125</v>
      </c>
      <c r="P10">
        <v>625</v>
      </c>
      <c r="T10">
        <v>475</v>
      </c>
      <c r="W10">
        <v>400</v>
      </c>
      <c r="AE10">
        <f>50+Table115[[#This Row],[1004 Single Family Apprasial w/ Cost Approach]]</f>
        <v>525</v>
      </c>
      <c r="AG10">
        <f>50+Table115[[#This Row],[1004C Manufactured Home Appraisal]]</f>
        <v>575</v>
      </c>
      <c r="AJ10">
        <f>50+Table115[[#This Row],[1025 2 - 4 Multi Family Appraisal w/ Cost Approach]]</f>
        <v>675</v>
      </c>
      <c r="AL10">
        <f>50+Table115[[#This Row],[1073 Conventional Condo Appraisal]]</f>
        <v>525</v>
      </c>
    </row>
    <row r="11" spans="1:58" x14ac:dyDescent="0.35">
      <c r="A11" t="s">
        <v>63</v>
      </c>
      <c r="I11">
        <v>450</v>
      </c>
      <c r="J11">
        <v>500</v>
      </c>
      <c r="L11">
        <v>125</v>
      </c>
      <c r="P11">
        <v>600</v>
      </c>
      <c r="T11">
        <v>450</v>
      </c>
      <c r="W11">
        <v>375</v>
      </c>
      <c r="AE11">
        <f>50+Table115[[#This Row],[1004 Single Family Apprasial w/ Cost Approach]]</f>
        <v>500</v>
      </c>
      <c r="AG11">
        <f>50+Table115[[#This Row],[1004C Manufactured Home Appraisal]]</f>
        <v>550</v>
      </c>
      <c r="AJ11">
        <f>50+Table115[[#This Row],[1025 2 - 4 Multi Family Appraisal w/ Cost Approach]]</f>
        <v>650</v>
      </c>
      <c r="AL11">
        <f>50+Table115[[#This Row],[1073 Conventional Condo Appraisal]]</f>
        <v>500</v>
      </c>
    </row>
    <row r="12" spans="1:58" x14ac:dyDescent="0.35">
      <c r="A12" t="s">
        <v>74</v>
      </c>
      <c r="I12">
        <v>475</v>
      </c>
      <c r="J12">
        <v>525</v>
      </c>
      <c r="L12">
        <v>125</v>
      </c>
      <c r="P12">
        <v>625</v>
      </c>
      <c r="T12">
        <v>475</v>
      </c>
      <c r="W12">
        <v>400</v>
      </c>
      <c r="AE12">
        <f>50+Table115[[#This Row],[1004 Single Family Apprasial w/ Cost Approach]]</f>
        <v>525</v>
      </c>
      <c r="AG12">
        <f>50+Table115[[#This Row],[1004C Manufactured Home Appraisal]]</f>
        <v>575</v>
      </c>
      <c r="AJ12">
        <f>50+Table115[[#This Row],[1025 2 - 4 Multi Family Appraisal w/ Cost Approach]]</f>
        <v>675</v>
      </c>
      <c r="AL12">
        <f>50+Table115[[#This Row],[1073 Conventional Condo Appraisal]]</f>
        <v>525</v>
      </c>
    </row>
    <row r="13" spans="1:58" x14ac:dyDescent="0.35">
      <c r="A13" t="s">
        <v>75</v>
      </c>
      <c r="I13">
        <v>800</v>
      </c>
      <c r="J13">
        <v>875</v>
      </c>
      <c r="L13">
        <v>250</v>
      </c>
      <c r="P13">
        <v>1000</v>
      </c>
      <c r="T13">
        <v>800</v>
      </c>
      <c r="W13">
        <v>725</v>
      </c>
      <c r="AE13">
        <f>50+Table115[[#This Row],[1004 Single Family Apprasial w/ Cost Approach]]</f>
        <v>850</v>
      </c>
      <c r="AG13">
        <f>50+Table115[[#This Row],[1004C Manufactured Home Appraisal]]</f>
        <v>925</v>
      </c>
      <c r="AJ13">
        <f>50+Table115[[#This Row],[1025 2 - 4 Multi Family Appraisal w/ Cost Approach]]</f>
        <v>1050</v>
      </c>
      <c r="AL13">
        <f>50+Table115[[#This Row],[1073 Conventional Condo Appraisal]]</f>
        <v>850</v>
      </c>
    </row>
    <row r="14" spans="1:58" x14ac:dyDescent="0.35">
      <c r="A14" t="s">
        <v>76</v>
      </c>
      <c r="I14">
        <v>500</v>
      </c>
      <c r="J14">
        <v>550</v>
      </c>
      <c r="L14">
        <v>125</v>
      </c>
      <c r="P14">
        <v>650</v>
      </c>
      <c r="T14">
        <v>500</v>
      </c>
      <c r="W14">
        <v>400</v>
      </c>
      <c r="AE14">
        <f>50+Table115[[#This Row],[1004 Single Family Apprasial w/ Cost Approach]]</f>
        <v>550</v>
      </c>
      <c r="AG14">
        <f>50+Table115[[#This Row],[1004C Manufactured Home Appraisal]]</f>
        <v>600</v>
      </c>
      <c r="AJ14">
        <f>50+Table115[[#This Row],[1025 2 - 4 Multi Family Appraisal w/ Cost Approach]]</f>
        <v>700</v>
      </c>
      <c r="AL14">
        <f>50+Table115[[#This Row],[1073 Conventional Condo Appraisal]]</f>
        <v>550</v>
      </c>
    </row>
    <row r="15" spans="1:58" x14ac:dyDescent="0.35">
      <c r="A15" t="s">
        <v>77</v>
      </c>
      <c r="I15">
        <v>525</v>
      </c>
      <c r="J15">
        <v>575</v>
      </c>
      <c r="L15">
        <v>150</v>
      </c>
      <c r="P15">
        <v>675</v>
      </c>
      <c r="T15">
        <v>525</v>
      </c>
      <c r="W15">
        <v>400</v>
      </c>
      <c r="AE15">
        <f>50+Table115[[#This Row],[1004 Single Family Apprasial w/ Cost Approach]]</f>
        <v>575</v>
      </c>
      <c r="AG15">
        <f>50+Table115[[#This Row],[1004C Manufactured Home Appraisal]]</f>
        <v>625</v>
      </c>
      <c r="AJ15">
        <f>50+Table115[[#This Row],[1025 2 - 4 Multi Family Appraisal w/ Cost Approach]]</f>
        <v>725</v>
      </c>
      <c r="AL15">
        <f>50+Table115[[#This Row],[1073 Conventional Condo Appraisal]]</f>
        <v>575</v>
      </c>
    </row>
    <row r="16" spans="1:58" x14ac:dyDescent="0.35">
      <c r="A16" t="s">
        <v>78</v>
      </c>
      <c r="I16">
        <v>475</v>
      </c>
      <c r="J16">
        <v>525</v>
      </c>
      <c r="L16">
        <v>125</v>
      </c>
      <c r="P16">
        <v>625</v>
      </c>
      <c r="T16">
        <v>475</v>
      </c>
      <c r="W16">
        <v>400</v>
      </c>
      <c r="AE16">
        <f>50+Table115[[#This Row],[1004 Single Family Apprasial w/ Cost Approach]]</f>
        <v>525</v>
      </c>
      <c r="AG16">
        <f>50+Table115[[#This Row],[1004C Manufactured Home Appraisal]]</f>
        <v>575</v>
      </c>
      <c r="AJ16">
        <f>50+Table115[[#This Row],[1025 2 - 4 Multi Family Appraisal w/ Cost Approach]]</f>
        <v>675</v>
      </c>
      <c r="AL16">
        <f>50+Table115[[#This Row],[1073 Conventional Condo Appraisal]]</f>
        <v>525</v>
      </c>
    </row>
    <row r="17" spans="1:38" x14ac:dyDescent="0.35">
      <c r="A17" t="s">
        <v>79</v>
      </c>
      <c r="I17">
        <v>475</v>
      </c>
      <c r="J17">
        <v>525</v>
      </c>
      <c r="L17">
        <v>125</v>
      </c>
      <c r="P17">
        <v>625</v>
      </c>
      <c r="T17">
        <v>475</v>
      </c>
      <c r="W17">
        <v>400</v>
      </c>
      <c r="AE17">
        <f>50+Table115[[#This Row],[1004 Single Family Apprasial w/ Cost Approach]]</f>
        <v>525</v>
      </c>
      <c r="AG17">
        <f>50+Table115[[#This Row],[1004C Manufactured Home Appraisal]]</f>
        <v>575</v>
      </c>
      <c r="AJ17">
        <f>50+Table115[[#This Row],[1025 2 - 4 Multi Family Appraisal w/ Cost Approach]]</f>
        <v>675</v>
      </c>
      <c r="AL17">
        <f>50+Table115[[#This Row],[1073 Conventional Condo Appraisal]]</f>
        <v>525</v>
      </c>
    </row>
    <row r="18" spans="1:38" x14ac:dyDescent="0.35">
      <c r="A18" t="s">
        <v>80</v>
      </c>
      <c r="I18">
        <v>475</v>
      </c>
      <c r="J18">
        <v>525</v>
      </c>
      <c r="L18">
        <v>125</v>
      </c>
      <c r="P18">
        <v>625</v>
      </c>
      <c r="T18">
        <v>475</v>
      </c>
      <c r="W18">
        <v>400</v>
      </c>
      <c r="AE18">
        <f>50+Table115[[#This Row],[1004 Single Family Apprasial w/ Cost Approach]]</f>
        <v>525</v>
      </c>
      <c r="AG18">
        <f>50+Table115[[#This Row],[1004C Manufactured Home Appraisal]]</f>
        <v>575</v>
      </c>
      <c r="AJ18">
        <f>50+Table115[[#This Row],[1025 2 - 4 Multi Family Appraisal w/ Cost Approach]]</f>
        <v>675</v>
      </c>
      <c r="AL18">
        <f>50+Table115[[#This Row],[1073 Conventional Condo Appraisal]]</f>
        <v>525</v>
      </c>
    </row>
    <row r="19" spans="1:38" x14ac:dyDescent="0.35">
      <c r="A19" t="s">
        <v>81</v>
      </c>
      <c r="I19">
        <v>475</v>
      </c>
      <c r="J19">
        <v>525</v>
      </c>
      <c r="L19">
        <v>125</v>
      </c>
      <c r="P19">
        <v>625</v>
      </c>
      <c r="T19">
        <v>475</v>
      </c>
      <c r="W19">
        <v>400</v>
      </c>
      <c r="AE19">
        <f>50+Table115[[#This Row],[1004 Single Family Apprasial w/ Cost Approach]]</f>
        <v>525</v>
      </c>
      <c r="AG19">
        <f>50+Table115[[#This Row],[1004C Manufactured Home Appraisal]]</f>
        <v>575</v>
      </c>
      <c r="AJ19">
        <f>50+Table115[[#This Row],[1025 2 - 4 Multi Family Appraisal w/ Cost Approach]]</f>
        <v>675</v>
      </c>
      <c r="AL19">
        <f>50+Table115[[#This Row],[1073 Conventional Condo Appraisal]]</f>
        <v>525</v>
      </c>
    </row>
    <row r="20" spans="1:38" x14ac:dyDescent="0.35">
      <c r="A20" t="s">
        <v>82</v>
      </c>
      <c r="I20">
        <v>525</v>
      </c>
      <c r="J20">
        <v>575</v>
      </c>
      <c r="L20">
        <v>150</v>
      </c>
      <c r="P20">
        <v>675</v>
      </c>
      <c r="T20">
        <v>525</v>
      </c>
      <c r="W20">
        <v>400</v>
      </c>
      <c r="AE20">
        <f>50+Table115[[#This Row],[1004 Single Family Apprasial w/ Cost Approach]]</f>
        <v>575</v>
      </c>
      <c r="AG20">
        <f>50+Table115[[#This Row],[1004C Manufactured Home Appraisal]]</f>
        <v>625</v>
      </c>
      <c r="AJ20">
        <f>50+Table115[[#This Row],[1025 2 - 4 Multi Family Appraisal w/ Cost Approach]]</f>
        <v>725</v>
      </c>
      <c r="AL20">
        <f>50+Table115[[#This Row],[1073 Conventional Condo Appraisal]]</f>
        <v>575</v>
      </c>
    </row>
    <row r="21" spans="1:38" x14ac:dyDescent="0.35">
      <c r="A21" t="s">
        <v>83</v>
      </c>
      <c r="I21">
        <v>525</v>
      </c>
      <c r="J21">
        <v>575</v>
      </c>
      <c r="L21">
        <v>150</v>
      </c>
      <c r="P21">
        <v>675</v>
      </c>
      <c r="T21">
        <v>525</v>
      </c>
      <c r="W21">
        <v>425</v>
      </c>
      <c r="AE21">
        <f>50+Table115[[#This Row],[1004 Single Family Apprasial w/ Cost Approach]]</f>
        <v>575</v>
      </c>
      <c r="AG21">
        <f>50+Table115[[#This Row],[1004C Manufactured Home Appraisal]]</f>
        <v>625</v>
      </c>
      <c r="AJ21">
        <f>50+Table115[[#This Row],[1025 2 - 4 Multi Family Appraisal w/ Cost Approach]]</f>
        <v>725</v>
      </c>
      <c r="AL21">
        <f>50+Table115[[#This Row],[1073 Conventional Condo Appraisal]]</f>
        <v>575</v>
      </c>
    </row>
    <row r="22" spans="1:38" x14ac:dyDescent="0.35">
      <c r="A22" t="s">
        <v>84</v>
      </c>
      <c r="I22">
        <v>475</v>
      </c>
      <c r="J22">
        <v>525</v>
      </c>
      <c r="L22">
        <v>125</v>
      </c>
      <c r="P22">
        <v>625</v>
      </c>
      <c r="T22">
        <v>475</v>
      </c>
      <c r="W22">
        <v>400</v>
      </c>
      <c r="AE22">
        <f>50+Table115[[#This Row],[1004 Single Family Apprasial w/ Cost Approach]]</f>
        <v>525</v>
      </c>
      <c r="AG22">
        <f>50+Table115[[#This Row],[1004C Manufactured Home Appraisal]]</f>
        <v>575</v>
      </c>
      <c r="AJ22">
        <f>50+Table115[[#This Row],[1025 2 - 4 Multi Family Appraisal w/ Cost Approach]]</f>
        <v>675</v>
      </c>
      <c r="AL22">
        <f>50+Table115[[#This Row],[1073 Conventional Condo Appraisal]]</f>
        <v>525</v>
      </c>
    </row>
    <row r="23" spans="1:38" x14ac:dyDescent="0.35">
      <c r="A23" t="s">
        <v>85</v>
      </c>
      <c r="I23">
        <v>575</v>
      </c>
      <c r="J23">
        <v>625</v>
      </c>
      <c r="L23">
        <v>150</v>
      </c>
      <c r="P23">
        <v>900</v>
      </c>
      <c r="T23">
        <v>575</v>
      </c>
      <c r="W23">
        <v>500</v>
      </c>
      <c r="AE23">
        <f>50+Table115[[#This Row],[1004 Single Family Apprasial w/ Cost Approach]]</f>
        <v>625</v>
      </c>
      <c r="AG23">
        <f>50+Table115[[#This Row],[1004C Manufactured Home Appraisal]]</f>
        <v>675</v>
      </c>
      <c r="AJ23">
        <f>50+Table115[[#This Row],[1025 2 - 4 Multi Family Appraisal w/ Cost Approach]]</f>
        <v>950</v>
      </c>
      <c r="AL23">
        <f>50+Table115[[#This Row],[1073 Conventional Condo Appraisal]]</f>
        <v>625</v>
      </c>
    </row>
    <row r="24" spans="1:38" x14ac:dyDescent="0.35">
      <c r="A24" t="s">
        <v>86</v>
      </c>
      <c r="I24">
        <v>475</v>
      </c>
      <c r="J24">
        <v>525</v>
      </c>
      <c r="L24">
        <v>125</v>
      </c>
      <c r="P24">
        <v>625</v>
      </c>
      <c r="T24">
        <v>475</v>
      </c>
      <c r="W24">
        <v>400</v>
      </c>
      <c r="AE24">
        <f>50+Table115[[#This Row],[1004 Single Family Apprasial w/ Cost Approach]]</f>
        <v>525</v>
      </c>
      <c r="AG24">
        <f>50+Table115[[#This Row],[1004C Manufactured Home Appraisal]]</f>
        <v>575</v>
      </c>
      <c r="AJ24">
        <f>50+Table115[[#This Row],[1025 2 - 4 Multi Family Appraisal w/ Cost Approach]]</f>
        <v>675</v>
      </c>
      <c r="AL24">
        <f>50+Table115[[#This Row],[1073 Conventional Condo Appraisal]]</f>
        <v>525</v>
      </c>
    </row>
    <row r="25" spans="1:38" x14ac:dyDescent="0.35">
      <c r="A25" t="s">
        <v>87</v>
      </c>
      <c r="I25">
        <v>475</v>
      </c>
      <c r="J25">
        <v>525</v>
      </c>
      <c r="L25">
        <v>125</v>
      </c>
      <c r="P25">
        <v>625</v>
      </c>
      <c r="T25">
        <v>475</v>
      </c>
      <c r="W25">
        <v>400</v>
      </c>
      <c r="AE25">
        <f>50+Table115[[#This Row],[1004 Single Family Apprasial w/ Cost Approach]]</f>
        <v>525</v>
      </c>
      <c r="AG25">
        <f>50+Table115[[#This Row],[1004C Manufactured Home Appraisal]]</f>
        <v>575</v>
      </c>
      <c r="AJ25">
        <f>50+Table115[[#This Row],[1025 2 - 4 Multi Family Appraisal w/ Cost Approach]]</f>
        <v>675</v>
      </c>
      <c r="AL25">
        <f>50+Table115[[#This Row],[1073 Conventional Condo Appraisal]]</f>
        <v>525</v>
      </c>
    </row>
    <row r="26" spans="1:38" x14ac:dyDescent="0.35">
      <c r="A26" t="s">
        <v>88</v>
      </c>
      <c r="I26">
        <v>500</v>
      </c>
      <c r="J26">
        <v>550</v>
      </c>
      <c r="L26">
        <v>150</v>
      </c>
      <c r="P26">
        <v>650</v>
      </c>
      <c r="T26">
        <v>500</v>
      </c>
      <c r="W26">
        <v>400</v>
      </c>
      <c r="AE26">
        <f>50+Table115[[#This Row],[1004 Single Family Apprasial w/ Cost Approach]]</f>
        <v>550</v>
      </c>
      <c r="AG26">
        <f>50+Table115[[#This Row],[1004C Manufactured Home Appraisal]]</f>
        <v>600</v>
      </c>
      <c r="AJ26">
        <f>50+Table115[[#This Row],[1025 2 - 4 Multi Family Appraisal w/ Cost Approach]]</f>
        <v>700</v>
      </c>
      <c r="AL26">
        <f>50+Table115[[#This Row],[1073 Conventional Condo Appraisal]]</f>
        <v>550</v>
      </c>
    </row>
    <row r="27" spans="1:38" x14ac:dyDescent="0.35">
      <c r="A27" t="s">
        <v>89</v>
      </c>
      <c r="I27">
        <v>475</v>
      </c>
      <c r="J27">
        <v>525</v>
      </c>
      <c r="L27">
        <v>125</v>
      </c>
      <c r="P27">
        <v>625</v>
      </c>
      <c r="T27">
        <v>475</v>
      </c>
      <c r="W27">
        <v>400</v>
      </c>
      <c r="AE27">
        <f>50+Table115[[#This Row],[1004 Single Family Apprasial w/ Cost Approach]]</f>
        <v>525</v>
      </c>
      <c r="AG27">
        <f>50+Table115[[#This Row],[1004C Manufactured Home Appraisal]]</f>
        <v>575</v>
      </c>
      <c r="AJ27">
        <f>50+Table115[[#This Row],[1025 2 - 4 Multi Family Appraisal w/ Cost Approach]]</f>
        <v>675</v>
      </c>
      <c r="AL27">
        <f>50+Table115[[#This Row],[1073 Conventional Condo Appraisal]]</f>
        <v>525</v>
      </c>
    </row>
    <row r="28" spans="1:38" x14ac:dyDescent="0.35">
      <c r="A28" t="s">
        <v>90</v>
      </c>
      <c r="I28">
        <v>825</v>
      </c>
      <c r="J28">
        <v>900</v>
      </c>
      <c r="L28">
        <v>275</v>
      </c>
      <c r="P28">
        <v>1025</v>
      </c>
      <c r="T28">
        <v>825</v>
      </c>
      <c r="W28">
        <v>750</v>
      </c>
      <c r="AE28">
        <f>50+Table115[[#This Row],[1004 Single Family Apprasial w/ Cost Approach]]</f>
        <v>875</v>
      </c>
      <c r="AG28">
        <f>50+Table115[[#This Row],[1004C Manufactured Home Appraisal]]</f>
        <v>950</v>
      </c>
      <c r="AJ28">
        <f>50+Table115[[#This Row],[1025 2 - 4 Multi Family Appraisal w/ Cost Approach]]</f>
        <v>1075</v>
      </c>
      <c r="AL28">
        <f>50+Table115[[#This Row],[1073 Conventional Condo Appraisal]]</f>
        <v>875</v>
      </c>
    </row>
    <row r="29" spans="1:38" x14ac:dyDescent="0.35">
      <c r="A29" t="s">
        <v>91</v>
      </c>
      <c r="I29">
        <v>475</v>
      </c>
      <c r="J29">
        <v>525</v>
      </c>
      <c r="L29">
        <v>125</v>
      </c>
      <c r="P29">
        <v>625</v>
      </c>
      <c r="T29">
        <v>475</v>
      </c>
      <c r="W29">
        <v>400</v>
      </c>
      <c r="AE29">
        <f>50+Table115[[#This Row],[1004 Single Family Apprasial w/ Cost Approach]]</f>
        <v>525</v>
      </c>
      <c r="AG29">
        <f>50+Table115[[#This Row],[1004C Manufactured Home Appraisal]]</f>
        <v>575</v>
      </c>
      <c r="AJ29">
        <f>50+Table115[[#This Row],[1025 2 - 4 Multi Family Appraisal w/ Cost Approach]]</f>
        <v>675</v>
      </c>
      <c r="AL29">
        <f>50+Table115[[#This Row],[1073 Conventional Condo Appraisal]]</f>
        <v>525</v>
      </c>
    </row>
    <row r="30" spans="1:38" x14ac:dyDescent="0.35">
      <c r="A30" t="s">
        <v>92</v>
      </c>
      <c r="I30">
        <v>800</v>
      </c>
      <c r="J30">
        <v>875</v>
      </c>
      <c r="L30">
        <v>250</v>
      </c>
      <c r="P30">
        <v>1000</v>
      </c>
      <c r="T30">
        <v>800</v>
      </c>
      <c r="W30">
        <v>725</v>
      </c>
      <c r="AE30">
        <f>50+Table115[[#This Row],[1004 Single Family Apprasial w/ Cost Approach]]</f>
        <v>850</v>
      </c>
      <c r="AG30">
        <f>50+Table115[[#This Row],[1004C Manufactured Home Appraisal]]</f>
        <v>925</v>
      </c>
      <c r="AJ30">
        <f>50+Table115[[#This Row],[1025 2 - 4 Multi Family Appraisal w/ Cost Approach]]</f>
        <v>1050</v>
      </c>
      <c r="AL30">
        <f>50+Table115[[#This Row],[1073 Conventional Condo Appraisal]]</f>
        <v>850</v>
      </c>
    </row>
    <row r="31" spans="1:38" x14ac:dyDescent="0.35">
      <c r="A31" t="s">
        <v>93</v>
      </c>
      <c r="I31">
        <v>550</v>
      </c>
      <c r="J31">
        <v>550</v>
      </c>
      <c r="L31">
        <v>150</v>
      </c>
      <c r="P31">
        <v>675</v>
      </c>
      <c r="T31">
        <v>550</v>
      </c>
      <c r="W31">
        <v>425</v>
      </c>
      <c r="AE31">
        <f>50+Table115[[#This Row],[1004 Single Family Apprasial w/ Cost Approach]]</f>
        <v>600</v>
      </c>
      <c r="AG31">
        <f>50+Table115[[#This Row],[1004C Manufactured Home Appraisal]]</f>
        <v>600</v>
      </c>
      <c r="AJ31">
        <f>50+Table115[[#This Row],[1025 2 - 4 Multi Family Appraisal w/ Cost Approach]]</f>
        <v>725</v>
      </c>
      <c r="AL31">
        <f>50+Table115[[#This Row],[1073 Conventional Condo Appraisal]]</f>
        <v>600</v>
      </c>
    </row>
    <row r="32" spans="1:38" x14ac:dyDescent="0.35">
      <c r="A32" t="s">
        <v>94</v>
      </c>
      <c r="I32">
        <v>475</v>
      </c>
      <c r="J32">
        <v>525</v>
      </c>
      <c r="L32">
        <v>125</v>
      </c>
      <c r="P32">
        <v>625</v>
      </c>
      <c r="T32">
        <v>475</v>
      </c>
      <c r="W32">
        <v>400</v>
      </c>
      <c r="AE32">
        <f>50+Table115[[#This Row],[1004 Single Family Apprasial w/ Cost Approach]]</f>
        <v>525</v>
      </c>
      <c r="AG32">
        <f>50+Table115[[#This Row],[1004C Manufactured Home Appraisal]]</f>
        <v>575</v>
      </c>
      <c r="AJ32">
        <f>50+Table115[[#This Row],[1025 2 - 4 Multi Family Appraisal w/ Cost Approach]]</f>
        <v>675</v>
      </c>
      <c r="AL32">
        <f>50+Table115[[#This Row],[1073 Conventional Condo Appraisal]]</f>
        <v>525</v>
      </c>
    </row>
    <row r="33" spans="1:38" x14ac:dyDescent="0.35">
      <c r="A33" t="s">
        <v>95</v>
      </c>
      <c r="I33">
        <v>525</v>
      </c>
      <c r="J33">
        <v>575</v>
      </c>
      <c r="L33">
        <v>150</v>
      </c>
      <c r="P33">
        <v>675</v>
      </c>
      <c r="T33">
        <v>525</v>
      </c>
      <c r="W33">
        <v>425</v>
      </c>
      <c r="AE33">
        <f>50+Table115[[#This Row],[1004 Single Family Apprasial w/ Cost Approach]]</f>
        <v>575</v>
      </c>
      <c r="AG33">
        <f>50+Table115[[#This Row],[1004C Manufactured Home Appraisal]]</f>
        <v>625</v>
      </c>
      <c r="AJ33">
        <f>50+Table115[[#This Row],[1025 2 - 4 Multi Family Appraisal w/ Cost Approach]]</f>
        <v>725</v>
      </c>
      <c r="AL33">
        <f>50+Table115[[#This Row],[1073 Conventional Condo Appraisal]]</f>
        <v>575</v>
      </c>
    </row>
    <row r="34" spans="1:38" x14ac:dyDescent="0.35">
      <c r="A34" t="s">
        <v>64</v>
      </c>
      <c r="I34">
        <v>575</v>
      </c>
      <c r="J34">
        <v>625</v>
      </c>
      <c r="L34">
        <v>150</v>
      </c>
      <c r="P34">
        <v>725</v>
      </c>
      <c r="T34">
        <v>575</v>
      </c>
      <c r="W34">
        <v>475</v>
      </c>
      <c r="AE34">
        <f>50+Table115[[#This Row],[1004 Single Family Apprasial w/ Cost Approach]]</f>
        <v>625</v>
      </c>
      <c r="AG34">
        <f>50+Table115[[#This Row],[1004C Manufactured Home Appraisal]]</f>
        <v>675</v>
      </c>
      <c r="AJ34">
        <f>50+Table115[[#This Row],[1025 2 - 4 Multi Family Appraisal w/ Cost Approach]]</f>
        <v>775</v>
      </c>
      <c r="AL34">
        <f>50+Table115[[#This Row],[1073 Conventional Condo Appraisal]]</f>
        <v>625</v>
      </c>
    </row>
    <row r="35" spans="1:38" x14ac:dyDescent="0.35">
      <c r="A35" t="s">
        <v>65</v>
      </c>
      <c r="I35">
        <v>475</v>
      </c>
      <c r="J35">
        <v>525</v>
      </c>
      <c r="L35">
        <v>125</v>
      </c>
      <c r="P35">
        <v>625</v>
      </c>
      <c r="T35">
        <v>475</v>
      </c>
      <c r="W35">
        <v>400</v>
      </c>
      <c r="AE35">
        <f>50+Table115[[#This Row],[1004 Single Family Apprasial w/ Cost Approach]]</f>
        <v>525</v>
      </c>
      <c r="AG35">
        <f>50+Table115[[#This Row],[1004C Manufactured Home Appraisal]]</f>
        <v>575</v>
      </c>
      <c r="AJ35">
        <f>50+Table115[[#This Row],[1025 2 - 4 Multi Family Appraisal w/ Cost Approach]]</f>
        <v>675</v>
      </c>
      <c r="AL35">
        <f>50+Table115[[#This Row],[1073 Conventional Condo Appraisal]]</f>
        <v>525</v>
      </c>
    </row>
    <row r="36" spans="1:38" x14ac:dyDescent="0.35">
      <c r="A36" t="s">
        <v>96</v>
      </c>
      <c r="I36">
        <v>500</v>
      </c>
      <c r="J36">
        <v>550</v>
      </c>
      <c r="L36">
        <v>125</v>
      </c>
      <c r="P36">
        <v>650</v>
      </c>
      <c r="T36">
        <v>500</v>
      </c>
      <c r="W36">
        <v>425</v>
      </c>
      <c r="AE36">
        <f>50+Table115[[#This Row],[1004 Single Family Apprasial w/ Cost Approach]]</f>
        <v>550</v>
      </c>
      <c r="AG36">
        <f>50+Table115[[#This Row],[1004C Manufactured Home Appraisal]]</f>
        <v>600</v>
      </c>
      <c r="AJ36">
        <f>50+Table115[[#This Row],[1025 2 - 4 Multi Family Appraisal w/ Cost Approach]]</f>
        <v>700</v>
      </c>
      <c r="AL36">
        <f>50+Table115[[#This Row],[1073 Conventional Condo Appraisal]]</f>
        <v>550</v>
      </c>
    </row>
    <row r="37" spans="1:38" x14ac:dyDescent="0.35">
      <c r="A37" t="s">
        <v>97</v>
      </c>
      <c r="I37">
        <v>475</v>
      </c>
      <c r="J37">
        <v>525</v>
      </c>
      <c r="L37">
        <v>125</v>
      </c>
      <c r="P37">
        <v>625</v>
      </c>
      <c r="T37">
        <v>475</v>
      </c>
      <c r="W37">
        <v>400</v>
      </c>
      <c r="AE37">
        <f>50+Table115[[#This Row],[1004 Single Family Apprasial w/ Cost Approach]]</f>
        <v>525</v>
      </c>
      <c r="AG37">
        <f>50+Table115[[#This Row],[1004C Manufactured Home Appraisal]]</f>
        <v>575</v>
      </c>
      <c r="AJ37">
        <f>50+Table115[[#This Row],[1025 2 - 4 Multi Family Appraisal w/ Cost Approach]]</f>
        <v>675</v>
      </c>
      <c r="AL37">
        <f>50+Table115[[#This Row],[1073 Conventional Condo Appraisal]]</f>
        <v>525</v>
      </c>
    </row>
    <row r="38" spans="1:38" x14ac:dyDescent="0.35">
      <c r="A38" t="s">
        <v>98</v>
      </c>
      <c r="I38">
        <v>475</v>
      </c>
      <c r="J38">
        <v>525</v>
      </c>
      <c r="L38">
        <v>125</v>
      </c>
      <c r="P38">
        <v>625</v>
      </c>
      <c r="T38">
        <v>475</v>
      </c>
      <c r="W38">
        <v>400</v>
      </c>
      <c r="AE38">
        <f>50+Table115[[#This Row],[1004 Single Family Apprasial w/ Cost Approach]]</f>
        <v>525</v>
      </c>
      <c r="AG38">
        <f>50+Table115[[#This Row],[1004C Manufactured Home Appraisal]]</f>
        <v>575</v>
      </c>
      <c r="AJ38">
        <f>50+Table115[[#This Row],[1025 2 - 4 Multi Family Appraisal w/ Cost Approach]]</f>
        <v>675</v>
      </c>
      <c r="AL38">
        <f>50+Table115[[#This Row],[1073 Conventional Condo Appraisal]]</f>
        <v>525</v>
      </c>
    </row>
    <row r="39" spans="1:38" x14ac:dyDescent="0.35">
      <c r="A39" t="s">
        <v>66</v>
      </c>
      <c r="I39">
        <v>775</v>
      </c>
      <c r="J39">
        <v>825</v>
      </c>
      <c r="L39">
        <v>225</v>
      </c>
      <c r="P39">
        <v>925</v>
      </c>
      <c r="T39">
        <v>775</v>
      </c>
      <c r="W39">
        <v>575</v>
      </c>
      <c r="AE39">
        <f>50+Table115[[#This Row],[1004 Single Family Apprasial w/ Cost Approach]]</f>
        <v>825</v>
      </c>
      <c r="AG39">
        <f>50+Table115[[#This Row],[1004C Manufactured Home Appraisal]]</f>
        <v>875</v>
      </c>
      <c r="AJ39">
        <f>50+Table115[[#This Row],[1025 2 - 4 Multi Family Appraisal w/ Cost Approach]]</f>
        <v>975</v>
      </c>
      <c r="AL39">
        <f>50+Table115[[#This Row],[1073 Conventional Condo Appraisal]]</f>
        <v>825</v>
      </c>
    </row>
    <row r="40" spans="1:38" x14ac:dyDescent="0.35">
      <c r="A40" t="s">
        <v>99</v>
      </c>
      <c r="I40">
        <v>500</v>
      </c>
      <c r="J40">
        <v>550</v>
      </c>
      <c r="L40">
        <v>125</v>
      </c>
      <c r="P40">
        <v>650</v>
      </c>
      <c r="T40">
        <v>500</v>
      </c>
      <c r="W40">
        <v>400</v>
      </c>
      <c r="AE40">
        <f>50+Table115[[#This Row],[1004 Single Family Apprasial w/ Cost Approach]]</f>
        <v>550</v>
      </c>
      <c r="AG40">
        <f>50+Table115[[#This Row],[1004C Manufactured Home Appraisal]]</f>
        <v>600</v>
      </c>
      <c r="AJ40">
        <f>50+Table115[[#This Row],[1025 2 - 4 Multi Family Appraisal w/ Cost Approach]]</f>
        <v>700</v>
      </c>
      <c r="AL40">
        <f>50+Table115[[#This Row],[1073 Conventional Condo Appraisal]]</f>
        <v>550</v>
      </c>
    </row>
    <row r="41" spans="1:38" x14ac:dyDescent="0.35">
      <c r="A41" t="s">
        <v>100</v>
      </c>
      <c r="I41">
        <v>475</v>
      </c>
      <c r="J41">
        <v>525</v>
      </c>
      <c r="L41">
        <v>125</v>
      </c>
      <c r="P41">
        <v>625</v>
      </c>
      <c r="T41">
        <v>475</v>
      </c>
      <c r="W41">
        <v>400</v>
      </c>
      <c r="AE41">
        <f>50+Table115[[#This Row],[1004 Single Family Apprasial w/ Cost Approach]]</f>
        <v>525</v>
      </c>
      <c r="AG41">
        <f>50+Table115[[#This Row],[1004C Manufactured Home Appraisal]]</f>
        <v>575</v>
      </c>
      <c r="AJ41">
        <f>50+Table115[[#This Row],[1025 2 - 4 Multi Family Appraisal w/ Cost Approach]]</f>
        <v>675</v>
      </c>
      <c r="AL41">
        <f>50+Table115[[#This Row],[1073 Conventional Condo Appraisal]]</f>
        <v>525</v>
      </c>
    </row>
    <row r="42" spans="1:38" x14ac:dyDescent="0.35">
      <c r="A42" t="s">
        <v>101</v>
      </c>
      <c r="I42">
        <v>500</v>
      </c>
      <c r="J42">
        <v>550</v>
      </c>
      <c r="L42">
        <v>125</v>
      </c>
      <c r="P42">
        <v>650</v>
      </c>
      <c r="T42">
        <v>500</v>
      </c>
      <c r="W42">
        <v>400</v>
      </c>
      <c r="AE42">
        <f>50+Table115[[#This Row],[1004 Single Family Apprasial w/ Cost Approach]]</f>
        <v>550</v>
      </c>
      <c r="AG42">
        <f>50+Table115[[#This Row],[1004C Manufactured Home Appraisal]]</f>
        <v>600</v>
      </c>
      <c r="AJ42">
        <f>50+Table115[[#This Row],[1025 2 - 4 Multi Family Appraisal w/ Cost Approach]]</f>
        <v>700</v>
      </c>
      <c r="AL42">
        <f>50+Table115[[#This Row],[1073 Conventional Condo Appraisal]]</f>
        <v>550</v>
      </c>
    </row>
    <row r="43" spans="1:38" x14ac:dyDescent="0.35">
      <c r="A43" t="s">
        <v>102</v>
      </c>
      <c r="I43">
        <v>775</v>
      </c>
      <c r="J43">
        <v>825</v>
      </c>
      <c r="L43">
        <v>225</v>
      </c>
      <c r="P43">
        <v>925</v>
      </c>
      <c r="T43">
        <v>775</v>
      </c>
      <c r="W43">
        <v>575</v>
      </c>
      <c r="AE43">
        <f>50+Table115[[#This Row],[1004 Single Family Apprasial w/ Cost Approach]]</f>
        <v>825</v>
      </c>
      <c r="AG43">
        <f>50+Table115[[#This Row],[1004C Manufactured Home Appraisal]]</f>
        <v>875</v>
      </c>
      <c r="AJ43">
        <f>50+Table115[[#This Row],[1025 2 - 4 Multi Family Appraisal w/ Cost Approach]]</f>
        <v>975</v>
      </c>
      <c r="AL43">
        <f>50+Table115[[#This Row],[1073 Conventional Condo Appraisal]]</f>
        <v>825</v>
      </c>
    </row>
    <row r="44" spans="1:38" x14ac:dyDescent="0.35">
      <c r="A44" t="s">
        <v>103</v>
      </c>
      <c r="I44">
        <v>525</v>
      </c>
      <c r="J44">
        <v>575</v>
      </c>
      <c r="L44">
        <v>150</v>
      </c>
      <c r="P44">
        <v>675</v>
      </c>
      <c r="T44">
        <v>525</v>
      </c>
      <c r="W44">
        <v>425</v>
      </c>
      <c r="AE44">
        <f>50+Table115[[#This Row],[1004 Single Family Apprasial w/ Cost Approach]]</f>
        <v>575</v>
      </c>
      <c r="AG44">
        <f>50+Table115[[#This Row],[1004C Manufactured Home Appraisal]]</f>
        <v>625</v>
      </c>
      <c r="AJ44">
        <f>50+Table115[[#This Row],[1025 2 - 4 Multi Family Appraisal w/ Cost Approach]]</f>
        <v>725</v>
      </c>
      <c r="AL44">
        <f>50+Table115[[#This Row],[1073 Conventional Condo Appraisal]]</f>
        <v>575</v>
      </c>
    </row>
    <row r="45" spans="1:38" x14ac:dyDescent="0.35">
      <c r="A45" t="s">
        <v>67</v>
      </c>
      <c r="I45">
        <v>550</v>
      </c>
      <c r="J45">
        <v>600</v>
      </c>
      <c r="L45">
        <v>150</v>
      </c>
      <c r="P45">
        <v>700</v>
      </c>
      <c r="T45">
        <v>550</v>
      </c>
      <c r="W45">
        <v>400</v>
      </c>
      <c r="AE45">
        <f>50+Table115[[#This Row],[1004 Single Family Apprasial w/ Cost Approach]]</f>
        <v>600</v>
      </c>
      <c r="AG45">
        <f>50+Table115[[#This Row],[1004C Manufactured Home Appraisal]]</f>
        <v>650</v>
      </c>
      <c r="AJ45">
        <f>50+Table115[[#This Row],[1025 2 - 4 Multi Family Appraisal w/ Cost Approach]]</f>
        <v>750</v>
      </c>
      <c r="AL45">
        <f>50+Table115[[#This Row],[1073 Conventional Condo Appraisal]]</f>
        <v>600</v>
      </c>
    </row>
    <row r="46" spans="1:38" x14ac:dyDescent="0.35">
      <c r="A46" t="s">
        <v>104</v>
      </c>
      <c r="I46">
        <v>525</v>
      </c>
      <c r="J46">
        <v>575</v>
      </c>
      <c r="L46">
        <v>150</v>
      </c>
      <c r="P46">
        <v>675</v>
      </c>
      <c r="T46">
        <v>525</v>
      </c>
      <c r="W46">
        <v>400</v>
      </c>
      <c r="AE46">
        <f>50+Table115[[#This Row],[1004 Single Family Apprasial w/ Cost Approach]]</f>
        <v>575</v>
      </c>
      <c r="AG46">
        <f>50+Table115[[#This Row],[1004C Manufactured Home Appraisal]]</f>
        <v>625</v>
      </c>
      <c r="AJ46">
        <f>50+Table115[[#This Row],[1025 2 - 4 Multi Family Appraisal w/ Cost Approach]]</f>
        <v>725</v>
      </c>
      <c r="AL46">
        <f>50+Table115[[#This Row],[1073 Conventional Condo Appraisal]]</f>
        <v>575</v>
      </c>
    </row>
    <row r="47" spans="1:38" x14ac:dyDescent="0.35">
      <c r="A47" t="s">
        <v>105</v>
      </c>
      <c r="I47">
        <v>500</v>
      </c>
      <c r="J47">
        <v>550</v>
      </c>
      <c r="L47">
        <v>125</v>
      </c>
      <c r="P47">
        <v>650</v>
      </c>
      <c r="T47">
        <v>500</v>
      </c>
      <c r="W47">
        <v>425</v>
      </c>
      <c r="AE47">
        <f>50+Table115[[#This Row],[1004 Single Family Apprasial w/ Cost Approach]]</f>
        <v>550</v>
      </c>
      <c r="AG47">
        <f>50+Table115[[#This Row],[1004C Manufactured Home Appraisal]]</f>
        <v>600</v>
      </c>
      <c r="AJ47">
        <f>50+Table115[[#This Row],[1025 2 - 4 Multi Family Appraisal w/ Cost Approach]]</f>
        <v>700</v>
      </c>
      <c r="AL47">
        <f>50+Table115[[#This Row],[1073 Conventional Condo Appraisal]]</f>
        <v>550</v>
      </c>
    </row>
    <row r="48" spans="1:38" x14ac:dyDescent="0.35">
      <c r="A48" t="s">
        <v>106</v>
      </c>
      <c r="I48">
        <v>475</v>
      </c>
      <c r="J48">
        <v>525</v>
      </c>
      <c r="L48">
        <v>125</v>
      </c>
      <c r="P48">
        <v>625</v>
      </c>
      <c r="T48">
        <v>475</v>
      </c>
      <c r="W48">
        <v>400</v>
      </c>
      <c r="AE48">
        <f>50+Table115[[#This Row],[1004 Single Family Apprasial w/ Cost Approach]]</f>
        <v>525</v>
      </c>
      <c r="AG48">
        <f>50+Table115[[#This Row],[1004C Manufactured Home Appraisal]]</f>
        <v>575</v>
      </c>
      <c r="AJ48">
        <f>50+Table115[[#This Row],[1025 2 - 4 Multi Family Appraisal w/ Cost Approach]]</f>
        <v>675</v>
      </c>
      <c r="AL48">
        <f>50+Table115[[#This Row],[1073 Conventional Condo Appraisal]]</f>
        <v>525</v>
      </c>
    </row>
    <row r="49" spans="1:38" x14ac:dyDescent="0.35">
      <c r="A49" t="s">
        <v>68</v>
      </c>
      <c r="I49">
        <v>675</v>
      </c>
      <c r="J49">
        <v>725</v>
      </c>
      <c r="L49">
        <v>200</v>
      </c>
      <c r="P49">
        <v>875</v>
      </c>
      <c r="T49">
        <v>675</v>
      </c>
      <c r="W49">
        <v>525</v>
      </c>
      <c r="AE49">
        <f>50+Table115[[#This Row],[1004 Single Family Apprasial w/ Cost Approach]]</f>
        <v>725</v>
      </c>
      <c r="AG49">
        <f>50+Table115[[#This Row],[1004C Manufactured Home Appraisal]]</f>
        <v>775</v>
      </c>
      <c r="AJ49">
        <f>50+Table115[[#This Row],[1025 2 - 4 Multi Family Appraisal w/ Cost Approach]]</f>
        <v>925</v>
      </c>
      <c r="AL49">
        <f>50+Table115[[#This Row],[1073 Conventional Condo Appraisal]]</f>
        <v>725</v>
      </c>
    </row>
    <row r="50" spans="1:38" x14ac:dyDescent="0.35">
      <c r="A50" t="s">
        <v>107</v>
      </c>
      <c r="I50">
        <v>475</v>
      </c>
      <c r="J50">
        <v>525</v>
      </c>
      <c r="L50">
        <v>125</v>
      </c>
      <c r="P50">
        <v>625</v>
      </c>
      <c r="T50">
        <v>475</v>
      </c>
      <c r="W50">
        <v>400</v>
      </c>
      <c r="AE50">
        <f>50+Table115[[#This Row],[1004 Single Family Apprasial w/ Cost Approach]]</f>
        <v>525</v>
      </c>
      <c r="AG50">
        <f>50+Table115[[#This Row],[1004C Manufactured Home Appraisal]]</f>
        <v>575</v>
      </c>
      <c r="AJ50">
        <f>50+Table115[[#This Row],[1025 2 - 4 Multi Family Appraisal w/ Cost Approach]]</f>
        <v>675</v>
      </c>
      <c r="AL50">
        <f>50+Table115[[#This Row],[1073 Conventional Condo Appraisal]]</f>
        <v>525</v>
      </c>
    </row>
    <row r="51" spans="1:38" x14ac:dyDescent="0.35">
      <c r="A51" t="s">
        <v>108</v>
      </c>
      <c r="I51">
        <v>525</v>
      </c>
      <c r="J51">
        <v>575</v>
      </c>
      <c r="L51">
        <v>150</v>
      </c>
      <c r="P51">
        <v>675</v>
      </c>
      <c r="T51">
        <v>525</v>
      </c>
      <c r="W51">
        <v>425</v>
      </c>
      <c r="AE51">
        <f>50+Table115[[#This Row],[1004 Single Family Apprasial w/ Cost Approach]]</f>
        <v>575</v>
      </c>
      <c r="AG51">
        <f>50+Table115[[#This Row],[1004C Manufactured Home Appraisal]]</f>
        <v>625</v>
      </c>
      <c r="AJ51">
        <f>50+Table115[[#This Row],[1025 2 - 4 Multi Family Appraisal w/ Cost Approach]]</f>
        <v>725</v>
      </c>
      <c r="AL51">
        <f>50+Table115[[#This Row],[1073 Conventional Condo Appraisal]]</f>
        <v>575</v>
      </c>
    </row>
    <row r="52" spans="1:38" x14ac:dyDescent="0.35">
      <c r="A52" t="s">
        <v>109</v>
      </c>
      <c r="I52">
        <v>575</v>
      </c>
      <c r="J52">
        <v>625</v>
      </c>
      <c r="L52">
        <v>150</v>
      </c>
      <c r="P52">
        <v>725</v>
      </c>
      <c r="T52">
        <v>575</v>
      </c>
      <c r="W52">
        <v>500</v>
      </c>
      <c r="AE52">
        <f>50+Table115[[#This Row],[1004 Single Family Apprasial w/ Cost Approach]]</f>
        <v>625</v>
      </c>
      <c r="AG52">
        <f>50+Table115[[#This Row],[1004C Manufactured Home Appraisal]]</f>
        <v>675</v>
      </c>
      <c r="AJ52">
        <f>50+Table115[[#This Row],[1025 2 - 4 Multi Family Appraisal w/ Cost Approach]]</f>
        <v>775</v>
      </c>
      <c r="AL52">
        <f>50+Table115[[#This Row],[1073 Conventional Condo Appraisal]]</f>
        <v>625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8BAEA-DA21-4D79-9C3A-2FD72E8D731B}">
  <sheetPr>
    <tabColor rgb="FFFFFF00"/>
  </sheetPr>
  <dimension ref="A1:BF52"/>
  <sheetViews>
    <sheetView tabSelected="1" topLeftCell="AX1" workbookViewId="0">
      <selection activeCell="AZ3" sqref="AZ3"/>
    </sheetView>
  </sheetViews>
  <sheetFormatPr defaultRowHeight="14.5" x14ac:dyDescent="0.35"/>
  <cols>
    <col min="1" max="1" width="13.453125" bestFit="1" customWidth="1"/>
    <col min="2" max="2" width="6.90625" bestFit="1" customWidth="1"/>
    <col min="3" max="3" width="4.1796875" bestFit="1" customWidth="1"/>
    <col min="4" max="4" width="7.90625" bestFit="1" customWidth="1"/>
    <col min="5" max="5" width="43.6328125" bestFit="1" customWidth="1"/>
    <col min="6" max="6" width="49.453125" bestFit="1" customWidth="1"/>
    <col min="7" max="7" width="48.36328125" bestFit="1" customWidth="1"/>
    <col min="8" max="8" width="47" bestFit="1" customWidth="1"/>
    <col min="9" max="9" width="41" bestFit="1" customWidth="1"/>
    <col min="10" max="10" width="32.7265625" bestFit="1" customWidth="1"/>
    <col min="11" max="11" width="38.453125" bestFit="1" customWidth="1"/>
    <col min="12" max="12" width="35.81640625" bestFit="1" customWidth="1"/>
    <col min="13" max="13" width="41.7265625" bestFit="1" customWidth="1"/>
    <col min="14" max="14" width="40.6328125" bestFit="1" customWidth="1"/>
    <col min="15" max="15" width="46.36328125" bestFit="1" customWidth="1"/>
    <col min="16" max="16" width="44.26953125" bestFit="1" customWidth="1"/>
    <col min="17" max="17" width="50" bestFit="1" customWidth="1"/>
    <col min="18" max="18" width="37.7265625" bestFit="1" customWidth="1"/>
    <col min="19" max="19" width="43.453125" bestFit="1" customWidth="1"/>
    <col min="20" max="20" width="31.36328125" bestFit="1" customWidth="1"/>
    <col min="21" max="21" width="38.7265625" bestFit="1" customWidth="1"/>
    <col min="22" max="22" width="37.1796875" bestFit="1" customWidth="1"/>
    <col min="23" max="23" width="28.08984375" bestFit="1" customWidth="1"/>
    <col min="24" max="24" width="33.90625" bestFit="1" customWidth="1"/>
    <col min="25" max="25" width="29.26953125" bestFit="1" customWidth="1"/>
    <col min="26" max="26" width="35" bestFit="1" customWidth="1"/>
    <col min="27" max="27" width="22.08984375" bestFit="1" customWidth="1"/>
    <col min="28" max="28" width="27.81640625" bestFit="1" customWidth="1"/>
    <col min="29" max="29" width="11.7265625" bestFit="1" customWidth="1"/>
    <col min="30" max="30" width="17.54296875" bestFit="1" customWidth="1"/>
    <col min="31" max="31" width="46.08984375" bestFit="1" customWidth="1"/>
    <col min="32" max="32" width="52.1796875" bestFit="1" customWidth="1"/>
    <col min="33" max="33" width="29.1796875" bestFit="1" customWidth="1"/>
    <col min="34" max="34" width="34.90625" bestFit="1" customWidth="1"/>
    <col min="35" max="35" width="33.6328125" bestFit="1" customWidth="1"/>
    <col min="36" max="36" width="49.36328125" bestFit="1" customWidth="1"/>
    <col min="37" max="37" width="55.08984375" bestFit="1" customWidth="1"/>
    <col min="38" max="38" width="24.36328125" bestFit="1" customWidth="1"/>
    <col min="39" max="39" width="30.08984375" bestFit="1" customWidth="1"/>
    <col min="40" max="40" width="16.90625" bestFit="1" customWidth="1"/>
    <col min="41" max="41" width="22.6328125" bestFit="1" customWidth="1"/>
    <col min="42" max="42" width="17" bestFit="1" customWidth="1"/>
    <col min="43" max="43" width="22.7265625" bestFit="1" customWidth="1"/>
    <col min="44" max="44" width="24.6328125" bestFit="1" customWidth="1"/>
    <col min="45" max="45" width="30.36328125" bestFit="1" customWidth="1"/>
    <col min="46" max="46" width="25.36328125" bestFit="1" customWidth="1"/>
    <col min="47" max="47" width="31.08984375" bestFit="1" customWidth="1"/>
    <col min="48" max="48" width="24.90625" bestFit="1" customWidth="1"/>
    <col min="49" max="49" width="47.26953125" bestFit="1" customWidth="1"/>
    <col min="50" max="50" width="53.453125" bestFit="1" customWidth="1"/>
    <col min="51" max="51" width="25.6328125" bestFit="1" customWidth="1"/>
    <col min="52" max="52" width="31.36328125" bestFit="1" customWidth="1"/>
    <col min="53" max="53" width="40.90625" bestFit="1" customWidth="1"/>
    <col min="54" max="54" width="51.26953125" bestFit="1" customWidth="1"/>
    <col min="55" max="55" width="30.08984375" bestFit="1" customWidth="1"/>
    <col min="56" max="56" width="40.36328125" bestFit="1" customWidth="1"/>
    <col min="57" max="57" width="14.7265625" bestFit="1" customWidth="1"/>
    <col min="58" max="58" width="28.08984375" bestFit="1" customWidth="1"/>
  </cols>
  <sheetData>
    <row r="1" spans="1:5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</row>
    <row r="2" spans="1:58" x14ac:dyDescent="0.35">
      <c r="A2" s="1" t="s">
        <v>112</v>
      </c>
      <c r="E2" s="8">
        <f>I2+N2</f>
        <v>685</v>
      </c>
      <c r="F2" s="8">
        <f>I2+N2+150</f>
        <v>835</v>
      </c>
      <c r="G2" s="8">
        <f>I2+150</f>
        <v>685</v>
      </c>
      <c r="H2" s="8">
        <f>I2+150</f>
        <v>685</v>
      </c>
      <c r="I2" s="6">
        <v>535</v>
      </c>
      <c r="J2" s="6">
        <v>635</v>
      </c>
      <c r="K2" s="8">
        <f>J2+150</f>
        <v>785</v>
      </c>
      <c r="L2" s="6">
        <v>175</v>
      </c>
      <c r="M2" s="8">
        <f>L2+150</f>
        <v>325</v>
      </c>
      <c r="N2" s="6">
        <v>150</v>
      </c>
      <c r="O2" s="8">
        <f>N2+150</f>
        <v>300</v>
      </c>
      <c r="P2" s="6">
        <v>710</v>
      </c>
      <c r="Q2" s="8">
        <f>P2+150</f>
        <v>860</v>
      </c>
      <c r="R2" s="6">
        <v>685</v>
      </c>
      <c r="S2" s="8">
        <f>R2+150</f>
        <v>835</v>
      </c>
      <c r="T2" s="6">
        <v>535</v>
      </c>
      <c r="U2" s="8">
        <f>T2+150</f>
        <v>685</v>
      </c>
      <c r="V2" s="8">
        <f>T2+150</f>
        <v>685</v>
      </c>
      <c r="W2">
        <v>435</v>
      </c>
      <c r="X2">
        <f>W2+150</f>
        <v>585</v>
      </c>
      <c r="Y2" s="6">
        <v>150</v>
      </c>
      <c r="Z2">
        <v>300</v>
      </c>
      <c r="AA2" s="6">
        <v>200</v>
      </c>
      <c r="AB2" s="8">
        <f>AA2+150</f>
        <v>350</v>
      </c>
      <c r="AC2" s="6">
        <v>285</v>
      </c>
      <c r="AD2" s="8">
        <f>AC2+150</f>
        <v>435</v>
      </c>
      <c r="AE2" s="6">
        <v>585</v>
      </c>
      <c r="AF2" s="8">
        <f>AE2+150</f>
        <v>735</v>
      </c>
      <c r="AG2" s="6">
        <v>685</v>
      </c>
      <c r="AH2" s="8">
        <f>AG2+150</f>
        <v>835</v>
      </c>
      <c r="AJ2" s="6">
        <v>760</v>
      </c>
      <c r="AK2" s="8">
        <f>AJ2+150</f>
        <v>910</v>
      </c>
      <c r="AL2" s="6">
        <v>585</v>
      </c>
      <c r="AM2" s="8">
        <f>AL2+150</f>
        <v>735</v>
      </c>
      <c r="AP2" s="6">
        <v>435</v>
      </c>
      <c r="AQ2" s="8">
        <f>AP2+150</f>
        <v>585</v>
      </c>
      <c r="AT2" s="6">
        <v>435</v>
      </c>
      <c r="AU2" s="8">
        <f>AT2+150</f>
        <v>585</v>
      </c>
      <c r="AW2" s="6">
        <v>610</v>
      </c>
      <c r="AX2" s="8">
        <f>AW2+150</f>
        <v>760</v>
      </c>
      <c r="AY2" s="6">
        <v>610</v>
      </c>
      <c r="AZ2" s="8">
        <f>AY2+150</f>
        <v>760</v>
      </c>
    </row>
    <row r="3" spans="1:58" x14ac:dyDescent="0.35">
      <c r="A3" s="1" t="s">
        <v>113</v>
      </c>
      <c r="E3" s="8">
        <f t="shared" ref="E3:E52" si="0">I3+N3</f>
        <v>990</v>
      </c>
      <c r="F3" s="8">
        <f t="shared" ref="F3:F52" si="1">I3+N3+150</f>
        <v>1140</v>
      </c>
      <c r="G3" s="8">
        <f t="shared" ref="G3:G52" si="2">I3+150</f>
        <v>990</v>
      </c>
      <c r="H3" s="8">
        <f t="shared" ref="H3:H52" si="3">I3+150</f>
        <v>990</v>
      </c>
      <c r="I3" s="6">
        <v>840</v>
      </c>
      <c r="J3" s="6">
        <v>940</v>
      </c>
      <c r="K3" s="8">
        <f t="shared" ref="K3:K52" si="4">J3+150</f>
        <v>1090</v>
      </c>
      <c r="L3" s="6">
        <v>200</v>
      </c>
      <c r="M3" s="8">
        <f t="shared" ref="M3:M52" si="5">L3+150</f>
        <v>350</v>
      </c>
      <c r="N3" s="6">
        <v>150</v>
      </c>
      <c r="O3" s="8">
        <f t="shared" ref="O3:O52" si="6">N3+150</f>
        <v>300</v>
      </c>
      <c r="P3" s="6">
        <v>1015</v>
      </c>
      <c r="Q3" s="8">
        <f t="shared" ref="Q3:Q52" si="7">P3+150</f>
        <v>1165</v>
      </c>
      <c r="R3" s="6">
        <v>990</v>
      </c>
      <c r="S3" s="8">
        <f t="shared" ref="S3:S52" si="8">R3+150</f>
        <v>1140</v>
      </c>
      <c r="T3" s="6">
        <v>840</v>
      </c>
      <c r="U3" s="8">
        <f t="shared" ref="U3:U52" si="9">T3+150</f>
        <v>990</v>
      </c>
      <c r="V3" s="8">
        <f t="shared" ref="V3:V52" si="10">T3+150</f>
        <v>990</v>
      </c>
      <c r="W3">
        <v>740</v>
      </c>
      <c r="X3">
        <f t="shared" ref="X3:X52" si="11">W3+150</f>
        <v>890</v>
      </c>
      <c r="Y3" s="6">
        <v>150</v>
      </c>
      <c r="Z3">
        <v>300</v>
      </c>
      <c r="AA3" s="6">
        <v>225</v>
      </c>
      <c r="AB3" s="8">
        <f t="shared" ref="AB3:AB52" si="12">AA3+150</f>
        <v>375</v>
      </c>
      <c r="AC3" s="6">
        <v>590</v>
      </c>
      <c r="AD3" s="8">
        <f t="shared" ref="AD3:AD52" si="13">AC3+150</f>
        <v>740</v>
      </c>
      <c r="AE3" s="6">
        <v>890</v>
      </c>
      <c r="AF3" s="8">
        <f t="shared" ref="AF3:AF52" si="14">AE3+150</f>
        <v>1040</v>
      </c>
      <c r="AG3" s="6">
        <v>990</v>
      </c>
      <c r="AH3" s="8">
        <f t="shared" ref="AH3:AH52" si="15">AG3+150</f>
        <v>1140</v>
      </c>
      <c r="AJ3" s="6">
        <v>1065</v>
      </c>
      <c r="AK3" s="8">
        <f t="shared" ref="AK3:AK52" si="16">AJ3+150</f>
        <v>1215</v>
      </c>
      <c r="AL3" s="6">
        <v>890</v>
      </c>
      <c r="AM3" s="8">
        <f t="shared" ref="AM3:AM52" si="17">AL3+150</f>
        <v>1040</v>
      </c>
      <c r="AP3" s="6">
        <v>740</v>
      </c>
      <c r="AQ3" s="8">
        <f t="shared" ref="AQ3:AQ52" si="18">AP3+150</f>
        <v>890</v>
      </c>
      <c r="AT3" s="6">
        <v>740</v>
      </c>
      <c r="AU3" s="8">
        <f t="shared" ref="AU3:AU52" si="19">AT3+150</f>
        <v>890</v>
      </c>
      <c r="AW3" s="6">
        <v>915</v>
      </c>
      <c r="AX3" s="8">
        <f t="shared" ref="AX3:AX52" si="20">AW3+150</f>
        <v>1065</v>
      </c>
      <c r="AY3" s="6">
        <v>915</v>
      </c>
      <c r="AZ3" s="8">
        <f t="shared" ref="AZ3:AZ52" si="21">AY3+150</f>
        <v>1065</v>
      </c>
    </row>
    <row r="4" spans="1:58" x14ac:dyDescent="0.35">
      <c r="A4" s="2" t="s">
        <v>114</v>
      </c>
      <c r="E4" s="8">
        <f t="shared" si="0"/>
        <v>670</v>
      </c>
      <c r="F4" s="8">
        <f t="shared" si="1"/>
        <v>820</v>
      </c>
      <c r="G4" s="8">
        <f t="shared" si="2"/>
        <v>670</v>
      </c>
      <c r="H4" s="8">
        <f t="shared" si="3"/>
        <v>670</v>
      </c>
      <c r="I4" s="7">
        <v>520</v>
      </c>
      <c r="J4" s="7">
        <v>620</v>
      </c>
      <c r="K4" s="8">
        <f t="shared" si="4"/>
        <v>770</v>
      </c>
      <c r="L4" s="7">
        <v>175</v>
      </c>
      <c r="M4" s="8">
        <f t="shared" si="5"/>
        <v>325</v>
      </c>
      <c r="N4" s="7">
        <v>150</v>
      </c>
      <c r="O4" s="8">
        <f t="shared" si="6"/>
        <v>300</v>
      </c>
      <c r="P4" s="7">
        <v>695</v>
      </c>
      <c r="Q4" s="8">
        <f t="shared" si="7"/>
        <v>845</v>
      </c>
      <c r="R4" s="7">
        <v>670</v>
      </c>
      <c r="S4" s="8">
        <f t="shared" si="8"/>
        <v>820</v>
      </c>
      <c r="T4" s="7">
        <v>520</v>
      </c>
      <c r="U4" s="8">
        <f t="shared" si="9"/>
        <v>670</v>
      </c>
      <c r="V4" s="8">
        <f t="shared" si="10"/>
        <v>670</v>
      </c>
      <c r="W4">
        <v>420</v>
      </c>
      <c r="X4">
        <f t="shared" si="11"/>
        <v>570</v>
      </c>
      <c r="Y4" s="7">
        <v>150</v>
      </c>
      <c r="Z4">
        <v>300</v>
      </c>
      <c r="AA4" s="7">
        <v>200</v>
      </c>
      <c r="AB4" s="8">
        <f t="shared" si="12"/>
        <v>350</v>
      </c>
      <c r="AC4" s="7">
        <v>270</v>
      </c>
      <c r="AD4" s="8">
        <f t="shared" si="13"/>
        <v>420</v>
      </c>
      <c r="AE4" s="7">
        <v>570</v>
      </c>
      <c r="AF4" s="8">
        <f t="shared" si="14"/>
        <v>720</v>
      </c>
      <c r="AG4" s="7">
        <v>670</v>
      </c>
      <c r="AH4" s="8">
        <f t="shared" si="15"/>
        <v>820</v>
      </c>
      <c r="AJ4" s="7">
        <v>745</v>
      </c>
      <c r="AK4" s="8">
        <f t="shared" si="16"/>
        <v>895</v>
      </c>
      <c r="AL4" s="7">
        <v>570</v>
      </c>
      <c r="AM4" s="8">
        <f t="shared" si="17"/>
        <v>720</v>
      </c>
      <c r="AP4" s="7">
        <v>420</v>
      </c>
      <c r="AQ4" s="8">
        <f t="shared" si="18"/>
        <v>570</v>
      </c>
      <c r="AT4" s="7">
        <v>420</v>
      </c>
      <c r="AU4" s="8">
        <f t="shared" si="19"/>
        <v>570</v>
      </c>
      <c r="AW4" s="7">
        <v>595</v>
      </c>
      <c r="AX4" s="8">
        <f t="shared" si="20"/>
        <v>745</v>
      </c>
      <c r="AY4" s="7">
        <v>595</v>
      </c>
      <c r="AZ4" s="8">
        <f t="shared" si="21"/>
        <v>745</v>
      </c>
    </row>
    <row r="5" spans="1:58" x14ac:dyDescent="0.35">
      <c r="A5" s="3" t="s">
        <v>115</v>
      </c>
      <c r="E5" s="8">
        <f t="shared" si="0"/>
        <v>715</v>
      </c>
      <c r="F5" s="8">
        <f t="shared" si="1"/>
        <v>865</v>
      </c>
      <c r="G5" s="8">
        <f t="shared" si="2"/>
        <v>715</v>
      </c>
      <c r="H5" s="8">
        <f t="shared" si="3"/>
        <v>715</v>
      </c>
      <c r="I5" s="6">
        <v>565</v>
      </c>
      <c r="J5" s="6">
        <v>665</v>
      </c>
      <c r="K5" s="8">
        <f t="shared" si="4"/>
        <v>815</v>
      </c>
      <c r="L5" s="6">
        <v>175</v>
      </c>
      <c r="M5" s="8">
        <f t="shared" si="5"/>
        <v>325</v>
      </c>
      <c r="N5" s="6">
        <v>150</v>
      </c>
      <c r="O5" s="8">
        <f t="shared" si="6"/>
        <v>300</v>
      </c>
      <c r="P5" s="6">
        <v>740</v>
      </c>
      <c r="Q5" s="8">
        <f t="shared" si="7"/>
        <v>890</v>
      </c>
      <c r="R5" s="6">
        <v>715</v>
      </c>
      <c r="S5" s="8">
        <f t="shared" si="8"/>
        <v>865</v>
      </c>
      <c r="T5" s="6">
        <v>565</v>
      </c>
      <c r="U5" s="8">
        <f t="shared" si="9"/>
        <v>715</v>
      </c>
      <c r="V5" s="8">
        <f t="shared" si="10"/>
        <v>715</v>
      </c>
      <c r="W5">
        <v>465</v>
      </c>
      <c r="X5">
        <f t="shared" si="11"/>
        <v>615</v>
      </c>
      <c r="Y5" s="6">
        <v>150</v>
      </c>
      <c r="Z5">
        <v>300</v>
      </c>
      <c r="AA5" s="6">
        <v>200</v>
      </c>
      <c r="AB5" s="8">
        <f t="shared" si="12"/>
        <v>350</v>
      </c>
      <c r="AC5" s="6">
        <v>315</v>
      </c>
      <c r="AD5" s="8">
        <f t="shared" si="13"/>
        <v>465</v>
      </c>
      <c r="AE5" s="6">
        <v>615</v>
      </c>
      <c r="AF5" s="8">
        <f t="shared" si="14"/>
        <v>765</v>
      </c>
      <c r="AG5" s="6">
        <v>715</v>
      </c>
      <c r="AH5" s="8">
        <f t="shared" si="15"/>
        <v>865</v>
      </c>
      <c r="AJ5" s="6">
        <v>790</v>
      </c>
      <c r="AK5" s="8">
        <f t="shared" si="16"/>
        <v>940</v>
      </c>
      <c r="AL5" s="6">
        <v>615</v>
      </c>
      <c r="AM5" s="8">
        <f t="shared" si="17"/>
        <v>765</v>
      </c>
      <c r="AP5" s="6">
        <v>465</v>
      </c>
      <c r="AQ5" s="8">
        <f t="shared" si="18"/>
        <v>615</v>
      </c>
      <c r="AT5" s="6">
        <v>465</v>
      </c>
      <c r="AU5" s="8">
        <f t="shared" si="19"/>
        <v>615</v>
      </c>
      <c r="AW5" s="6">
        <v>640</v>
      </c>
      <c r="AX5" s="8">
        <f t="shared" si="20"/>
        <v>790</v>
      </c>
      <c r="AY5" s="6">
        <v>640</v>
      </c>
      <c r="AZ5" s="8">
        <f t="shared" si="21"/>
        <v>790</v>
      </c>
    </row>
    <row r="6" spans="1:58" x14ac:dyDescent="0.35">
      <c r="A6" s="2" t="s">
        <v>116</v>
      </c>
      <c r="E6" s="8">
        <f t="shared" si="0"/>
        <v>640</v>
      </c>
      <c r="F6" s="8">
        <f t="shared" si="1"/>
        <v>790</v>
      </c>
      <c r="G6" s="8">
        <f t="shared" si="2"/>
        <v>640</v>
      </c>
      <c r="H6" s="8">
        <f t="shared" si="3"/>
        <v>640</v>
      </c>
      <c r="I6" s="7">
        <v>490</v>
      </c>
      <c r="J6" s="7">
        <v>590</v>
      </c>
      <c r="K6" s="8">
        <f t="shared" si="4"/>
        <v>740</v>
      </c>
      <c r="L6" s="7">
        <v>175</v>
      </c>
      <c r="M6" s="8">
        <f t="shared" si="5"/>
        <v>325</v>
      </c>
      <c r="N6" s="7">
        <v>150</v>
      </c>
      <c r="O6" s="8">
        <f t="shared" si="6"/>
        <v>300</v>
      </c>
      <c r="P6" s="7">
        <v>665</v>
      </c>
      <c r="Q6" s="8">
        <f t="shared" si="7"/>
        <v>815</v>
      </c>
      <c r="R6" s="7">
        <v>640</v>
      </c>
      <c r="S6" s="8">
        <f t="shared" si="8"/>
        <v>790</v>
      </c>
      <c r="T6" s="7">
        <v>490</v>
      </c>
      <c r="U6" s="8">
        <f t="shared" si="9"/>
        <v>640</v>
      </c>
      <c r="V6" s="8">
        <f t="shared" si="10"/>
        <v>640</v>
      </c>
      <c r="W6">
        <v>390</v>
      </c>
      <c r="X6">
        <f t="shared" si="11"/>
        <v>540</v>
      </c>
      <c r="Y6" s="7">
        <v>150</v>
      </c>
      <c r="Z6">
        <v>300</v>
      </c>
      <c r="AA6" s="7">
        <v>200</v>
      </c>
      <c r="AB6" s="8">
        <f t="shared" si="12"/>
        <v>350</v>
      </c>
      <c r="AC6" s="7">
        <v>240</v>
      </c>
      <c r="AD6" s="8">
        <f t="shared" si="13"/>
        <v>390</v>
      </c>
      <c r="AE6" s="7">
        <v>540</v>
      </c>
      <c r="AF6" s="8">
        <f t="shared" si="14"/>
        <v>690</v>
      </c>
      <c r="AG6" s="7">
        <v>640</v>
      </c>
      <c r="AH6" s="8">
        <f t="shared" si="15"/>
        <v>790</v>
      </c>
      <c r="AJ6" s="7">
        <v>715</v>
      </c>
      <c r="AK6" s="8">
        <f t="shared" si="16"/>
        <v>865</v>
      </c>
      <c r="AL6" s="7">
        <v>540</v>
      </c>
      <c r="AM6" s="8">
        <f t="shared" si="17"/>
        <v>690</v>
      </c>
      <c r="AP6" s="7">
        <v>390</v>
      </c>
      <c r="AQ6" s="8">
        <f t="shared" si="18"/>
        <v>540</v>
      </c>
      <c r="AT6" s="7">
        <v>390</v>
      </c>
      <c r="AU6" s="8">
        <f t="shared" si="19"/>
        <v>540</v>
      </c>
      <c r="AW6" s="7">
        <v>565</v>
      </c>
      <c r="AX6" s="8">
        <f t="shared" si="20"/>
        <v>715</v>
      </c>
      <c r="AY6" s="7">
        <v>565</v>
      </c>
      <c r="AZ6" s="8">
        <f t="shared" si="21"/>
        <v>715</v>
      </c>
    </row>
    <row r="7" spans="1:58" x14ac:dyDescent="0.35">
      <c r="A7" s="3" t="s">
        <v>117</v>
      </c>
      <c r="E7" s="8">
        <f t="shared" si="0"/>
        <v>775</v>
      </c>
      <c r="F7" s="8">
        <f t="shared" si="1"/>
        <v>925</v>
      </c>
      <c r="G7" s="8">
        <f t="shared" si="2"/>
        <v>775</v>
      </c>
      <c r="H7" s="8">
        <f t="shared" si="3"/>
        <v>775</v>
      </c>
      <c r="I7" s="6">
        <v>625</v>
      </c>
      <c r="J7" s="6">
        <v>725</v>
      </c>
      <c r="K7" s="8">
        <f t="shared" si="4"/>
        <v>875</v>
      </c>
      <c r="L7" s="6">
        <v>200</v>
      </c>
      <c r="M7" s="8">
        <f t="shared" si="5"/>
        <v>350</v>
      </c>
      <c r="N7" s="6">
        <v>150</v>
      </c>
      <c r="O7" s="8">
        <f t="shared" si="6"/>
        <v>300</v>
      </c>
      <c r="P7" s="6">
        <v>800</v>
      </c>
      <c r="Q7" s="8">
        <f t="shared" si="7"/>
        <v>950</v>
      </c>
      <c r="R7" s="6">
        <v>775</v>
      </c>
      <c r="S7" s="8">
        <f t="shared" si="8"/>
        <v>925</v>
      </c>
      <c r="T7" s="6">
        <v>625</v>
      </c>
      <c r="U7" s="8">
        <f t="shared" si="9"/>
        <v>775</v>
      </c>
      <c r="V7" s="8">
        <f t="shared" si="10"/>
        <v>775</v>
      </c>
      <c r="W7">
        <v>525</v>
      </c>
      <c r="X7">
        <f t="shared" si="11"/>
        <v>675</v>
      </c>
      <c r="Y7" s="6">
        <v>150</v>
      </c>
      <c r="Z7">
        <v>300</v>
      </c>
      <c r="AA7" s="6">
        <v>225</v>
      </c>
      <c r="AB7" s="8">
        <f t="shared" si="12"/>
        <v>375</v>
      </c>
      <c r="AC7" s="6">
        <v>375</v>
      </c>
      <c r="AD7" s="8">
        <f t="shared" si="13"/>
        <v>525</v>
      </c>
      <c r="AE7" s="6">
        <v>675</v>
      </c>
      <c r="AF7" s="8">
        <f t="shared" si="14"/>
        <v>825</v>
      </c>
      <c r="AG7" s="6">
        <v>775</v>
      </c>
      <c r="AH7" s="8">
        <f t="shared" si="15"/>
        <v>925</v>
      </c>
      <c r="AJ7" s="6">
        <v>850</v>
      </c>
      <c r="AK7" s="8">
        <f t="shared" si="16"/>
        <v>1000</v>
      </c>
      <c r="AL7" s="6">
        <v>675</v>
      </c>
      <c r="AM7" s="8">
        <f t="shared" si="17"/>
        <v>825</v>
      </c>
      <c r="AP7" s="6">
        <v>525</v>
      </c>
      <c r="AQ7" s="8">
        <f t="shared" si="18"/>
        <v>675</v>
      </c>
      <c r="AT7" s="6">
        <v>525</v>
      </c>
      <c r="AU7" s="8">
        <f t="shared" si="19"/>
        <v>675</v>
      </c>
      <c r="AW7" s="6">
        <v>700</v>
      </c>
      <c r="AX7" s="8">
        <f t="shared" si="20"/>
        <v>850</v>
      </c>
      <c r="AY7" s="6">
        <v>700</v>
      </c>
      <c r="AZ7" s="8">
        <f t="shared" si="21"/>
        <v>850</v>
      </c>
    </row>
    <row r="8" spans="1:58" x14ac:dyDescent="0.35">
      <c r="A8" s="4" t="s">
        <v>118</v>
      </c>
      <c r="E8" s="8">
        <f t="shared" si="0"/>
        <v>635</v>
      </c>
      <c r="F8" s="8">
        <f t="shared" si="1"/>
        <v>785</v>
      </c>
      <c r="G8" s="8">
        <f t="shared" si="2"/>
        <v>635</v>
      </c>
      <c r="H8" s="8">
        <f t="shared" si="3"/>
        <v>635</v>
      </c>
      <c r="I8" s="6">
        <v>485</v>
      </c>
      <c r="J8" s="6">
        <v>585</v>
      </c>
      <c r="K8" s="8">
        <f t="shared" si="4"/>
        <v>735</v>
      </c>
      <c r="L8" s="6">
        <v>175</v>
      </c>
      <c r="M8" s="8">
        <f t="shared" si="5"/>
        <v>325</v>
      </c>
      <c r="N8" s="6">
        <v>150</v>
      </c>
      <c r="O8" s="8">
        <f t="shared" si="6"/>
        <v>300</v>
      </c>
      <c r="P8" s="6">
        <v>660</v>
      </c>
      <c r="Q8" s="8">
        <f t="shared" si="7"/>
        <v>810</v>
      </c>
      <c r="R8" s="6">
        <v>635</v>
      </c>
      <c r="S8" s="8">
        <f t="shared" si="8"/>
        <v>785</v>
      </c>
      <c r="T8" s="6">
        <v>485</v>
      </c>
      <c r="U8" s="8">
        <f t="shared" si="9"/>
        <v>635</v>
      </c>
      <c r="V8" s="8">
        <f t="shared" si="10"/>
        <v>635</v>
      </c>
      <c r="W8">
        <v>385</v>
      </c>
      <c r="X8">
        <f t="shared" si="11"/>
        <v>535</v>
      </c>
      <c r="Y8" s="6">
        <v>150</v>
      </c>
      <c r="Z8">
        <v>300</v>
      </c>
      <c r="AA8" s="6">
        <v>200</v>
      </c>
      <c r="AB8" s="8">
        <f t="shared" si="12"/>
        <v>350</v>
      </c>
      <c r="AC8" s="6">
        <v>235</v>
      </c>
      <c r="AD8" s="8">
        <f t="shared" si="13"/>
        <v>385</v>
      </c>
      <c r="AE8" s="6">
        <v>535</v>
      </c>
      <c r="AF8" s="8">
        <f t="shared" si="14"/>
        <v>685</v>
      </c>
      <c r="AG8" s="6">
        <v>635</v>
      </c>
      <c r="AH8" s="8">
        <f t="shared" si="15"/>
        <v>785</v>
      </c>
      <c r="AJ8" s="6">
        <v>710</v>
      </c>
      <c r="AK8" s="8">
        <f t="shared" si="16"/>
        <v>860</v>
      </c>
      <c r="AL8" s="6">
        <v>535</v>
      </c>
      <c r="AM8" s="8">
        <f t="shared" si="17"/>
        <v>685</v>
      </c>
      <c r="AP8" s="6">
        <v>385</v>
      </c>
      <c r="AQ8" s="8">
        <f t="shared" si="18"/>
        <v>535</v>
      </c>
      <c r="AT8" s="6">
        <v>385</v>
      </c>
      <c r="AU8" s="8">
        <f t="shared" si="19"/>
        <v>535</v>
      </c>
      <c r="AW8" s="6">
        <v>560</v>
      </c>
      <c r="AX8" s="8">
        <f t="shared" si="20"/>
        <v>710</v>
      </c>
      <c r="AY8" s="6">
        <v>560</v>
      </c>
      <c r="AZ8" s="8">
        <f t="shared" si="21"/>
        <v>710</v>
      </c>
    </row>
    <row r="9" spans="1:58" x14ac:dyDescent="0.35">
      <c r="A9" s="3" t="s">
        <v>119</v>
      </c>
      <c r="E9" s="8">
        <f t="shared" si="0"/>
        <v>635</v>
      </c>
      <c r="F9" s="8">
        <f t="shared" si="1"/>
        <v>785</v>
      </c>
      <c r="G9" s="8">
        <f t="shared" si="2"/>
        <v>635</v>
      </c>
      <c r="H9" s="8">
        <f t="shared" si="3"/>
        <v>635</v>
      </c>
      <c r="I9" s="6">
        <v>485</v>
      </c>
      <c r="J9" s="6">
        <v>585</v>
      </c>
      <c r="K9" s="8">
        <f t="shared" si="4"/>
        <v>735</v>
      </c>
      <c r="L9" s="6">
        <v>175</v>
      </c>
      <c r="M9" s="8">
        <f t="shared" si="5"/>
        <v>325</v>
      </c>
      <c r="N9" s="6">
        <v>150</v>
      </c>
      <c r="O9" s="8">
        <f t="shared" si="6"/>
        <v>300</v>
      </c>
      <c r="P9" s="6">
        <v>660</v>
      </c>
      <c r="Q9" s="8">
        <f t="shared" si="7"/>
        <v>810</v>
      </c>
      <c r="R9" s="6">
        <v>635</v>
      </c>
      <c r="S9" s="8">
        <f t="shared" si="8"/>
        <v>785</v>
      </c>
      <c r="T9" s="6">
        <v>485</v>
      </c>
      <c r="U9" s="8">
        <f t="shared" si="9"/>
        <v>635</v>
      </c>
      <c r="V9" s="8">
        <f t="shared" si="10"/>
        <v>635</v>
      </c>
      <c r="W9">
        <v>385</v>
      </c>
      <c r="X9">
        <f t="shared" si="11"/>
        <v>535</v>
      </c>
      <c r="Y9" s="6">
        <v>150</v>
      </c>
      <c r="Z9">
        <v>300</v>
      </c>
      <c r="AA9" s="6">
        <v>200</v>
      </c>
      <c r="AB9" s="8">
        <f t="shared" si="12"/>
        <v>350</v>
      </c>
      <c r="AC9" s="6">
        <v>235</v>
      </c>
      <c r="AD9" s="8">
        <f t="shared" si="13"/>
        <v>385</v>
      </c>
      <c r="AE9" s="6">
        <v>535</v>
      </c>
      <c r="AF9" s="8">
        <f t="shared" si="14"/>
        <v>685</v>
      </c>
      <c r="AG9" s="6">
        <v>635</v>
      </c>
      <c r="AH9" s="8">
        <f t="shared" si="15"/>
        <v>785</v>
      </c>
      <c r="AJ9" s="6">
        <v>710</v>
      </c>
      <c r="AK9" s="8">
        <f t="shared" si="16"/>
        <v>860</v>
      </c>
      <c r="AL9" s="6">
        <v>535</v>
      </c>
      <c r="AM9" s="8">
        <f t="shared" si="17"/>
        <v>685</v>
      </c>
      <c r="AP9" s="6">
        <v>385</v>
      </c>
      <c r="AQ9" s="8">
        <f t="shared" si="18"/>
        <v>535</v>
      </c>
      <c r="AT9" s="6">
        <v>385</v>
      </c>
      <c r="AU9" s="8">
        <f t="shared" si="19"/>
        <v>535</v>
      </c>
      <c r="AW9" s="6">
        <v>560</v>
      </c>
      <c r="AX9" s="8">
        <f t="shared" si="20"/>
        <v>710</v>
      </c>
      <c r="AY9" s="6">
        <v>560</v>
      </c>
      <c r="AZ9" s="8">
        <f t="shared" si="21"/>
        <v>710</v>
      </c>
    </row>
    <row r="10" spans="1:58" x14ac:dyDescent="0.35">
      <c r="A10" s="3" t="s">
        <v>120</v>
      </c>
      <c r="E10" s="8">
        <f t="shared" si="0"/>
        <v>685</v>
      </c>
      <c r="F10" s="8">
        <f t="shared" si="1"/>
        <v>835</v>
      </c>
      <c r="G10" s="8">
        <f t="shared" si="2"/>
        <v>685</v>
      </c>
      <c r="H10" s="8">
        <f t="shared" si="3"/>
        <v>685</v>
      </c>
      <c r="I10" s="6">
        <v>535</v>
      </c>
      <c r="J10" s="6">
        <v>635</v>
      </c>
      <c r="K10" s="8">
        <f t="shared" si="4"/>
        <v>785</v>
      </c>
      <c r="L10" s="6">
        <v>175</v>
      </c>
      <c r="M10" s="8">
        <f t="shared" si="5"/>
        <v>325</v>
      </c>
      <c r="N10" s="6">
        <v>150</v>
      </c>
      <c r="O10" s="8">
        <f t="shared" si="6"/>
        <v>300</v>
      </c>
      <c r="P10" s="6">
        <v>710</v>
      </c>
      <c r="Q10" s="8">
        <f t="shared" si="7"/>
        <v>860</v>
      </c>
      <c r="R10" s="6">
        <v>685</v>
      </c>
      <c r="S10" s="8">
        <f t="shared" si="8"/>
        <v>835</v>
      </c>
      <c r="T10" s="6">
        <v>535</v>
      </c>
      <c r="U10" s="8">
        <f t="shared" si="9"/>
        <v>685</v>
      </c>
      <c r="V10" s="8">
        <f t="shared" si="10"/>
        <v>685</v>
      </c>
      <c r="W10">
        <v>435</v>
      </c>
      <c r="X10">
        <f t="shared" si="11"/>
        <v>585</v>
      </c>
      <c r="Y10" s="6">
        <v>150</v>
      </c>
      <c r="Z10">
        <v>300</v>
      </c>
      <c r="AA10" s="6">
        <v>200</v>
      </c>
      <c r="AB10" s="8">
        <f t="shared" si="12"/>
        <v>350</v>
      </c>
      <c r="AC10" s="6">
        <v>285</v>
      </c>
      <c r="AD10" s="8">
        <f t="shared" si="13"/>
        <v>435</v>
      </c>
      <c r="AE10" s="6">
        <v>585</v>
      </c>
      <c r="AF10" s="8">
        <f t="shared" si="14"/>
        <v>735</v>
      </c>
      <c r="AG10" s="6">
        <v>685</v>
      </c>
      <c r="AH10" s="8">
        <f t="shared" si="15"/>
        <v>835</v>
      </c>
      <c r="AJ10" s="6">
        <v>760</v>
      </c>
      <c r="AK10" s="8">
        <f t="shared" si="16"/>
        <v>910</v>
      </c>
      <c r="AL10" s="6">
        <v>585</v>
      </c>
      <c r="AM10" s="8">
        <f t="shared" si="17"/>
        <v>735</v>
      </c>
      <c r="AP10" s="6">
        <v>435</v>
      </c>
      <c r="AQ10" s="8">
        <f t="shared" si="18"/>
        <v>585</v>
      </c>
      <c r="AT10" s="6">
        <v>435</v>
      </c>
      <c r="AU10" s="8">
        <f t="shared" si="19"/>
        <v>585</v>
      </c>
      <c r="AW10" s="6">
        <v>610</v>
      </c>
      <c r="AX10" s="8">
        <f t="shared" si="20"/>
        <v>760</v>
      </c>
      <c r="AY10" s="6">
        <v>610</v>
      </c>
      <c r="AZ10" s="8">
        <f t="shared" si="21"/>
        <v>760</v>
      </c>
    </row>
    <row r="11" spans="1:58" x14ac:dyDescent="0.35">
      <c r="A11" s="3" t="s">
        <v>121</v>
      </c>
      <c r="E11" s="8">
        <f t="shared" si="0"/>
        <v>640</v>
      </c>
      <c r="F11" s="8">
        <f t="shared" si="1"/>
        <v>790</v>
      </c>
      <c r="G11" s="8">
        <f t="shared" si="2"/>
        <v>640</v>
      </c>
      <c r="H11" s="8">
        <f t="shared" si="3"/>
        <v>640</v>
      </c>
      <c r="I11" s="6">
        <v>490</v>
      </c>
      <c r="J11" s="6">
        <v>590</v>
      </c>
      <c r="K11" s="8">
        <f t="shared" si="4"/>
        <v>740</v>
      </c>
      <c r="L11" s="6">
        <v>175</v>
      </c>
      <c r="M11" s="8">
        <f t="shared" si="5"/>
        <v>325</v>
      </c>
      <c r="N11" s="6">
        <v>150</v>
      </c>
      <c r="O11" s="8">
        <f t="shared" si="6"/>
        <v>300</v>
      </c>
      <c r="P11" s="6">
        <v>665</v>
      </c>
      <c r="Q11" s="8">
        <f t="shared" si="7"/>
        <v>815</v>
      </c>
      <c r="R11" s="6">
        <v>640</v>
      </c>
      <c r="S11" s="8">
        <f t="shared" si="8"/>
        <v>790</v>
      </c>
      <c r="T11" s="6">
        <v>490</v>
      </c>
      <c r="U11" s="8">
        <f t="shared" si="9"/>
        <v>640</v>
      </c>
      <c r="V11" s="8">
        <f t="shared" si="10"/>
        <v>640</v>
      </c>
      <c r="W11">
        <v>390</v>
      </c>
      <c r="X11">
        <f t="shared" si="11"/>
        <v>540</v>
      </c>
      <c r="Y11" s="6">
        <v>150</v>
      </c>
      <c r="Z11">
        <v>300</v>
      </c>
      <c r="AA11" s="6">
        <v>200</v>
      </c>
      <c r="AB11" s="8">
        <f t="shared" si="12"/>
        <v>350</v>
      </c>
      <c r="AC11" s="6">
        <v>240</v>
      </c>
      <c r="AD11" s="8">
        <f t="shared" si="13"/>
        <v>390</v>
      </c>
      <c r="AE11" s="6">
        <v>540</v>
      </c>
      <c r="AF11" s="8">
        <f t="shared" si="14"/>
        <v>690</v>
      </c>
      <c r="AG11" s="6">
        <v>640</v>
      </c>
      <c r="AH11" s="8">
        <f t="shared" si="15"/>
        <v>790</v>
      </c>
      <c r="AJ11" s="6">
        <v>715</v>
      </c>
      <c r="AK11" s="8">
        <f t="shared" si="16"/>
        <v>865</v>
      </c>
      <c r="AL11" s="6">
        <v>540</v>
      </c>
      <c r="AM11" s="8">
        <f t="shared" si="17"/>
        <v>690</v>
      </c>
      <c r="AP11" s="6">
        <v>390</v>
      </c>
      <c r="AQ11" s="8">
        <f t="shared" si="18"/>
        <v>540</v>
      </c>
      <c r="AT11" s="6">
        <v>390</v>
      </c>
      <c r="AU11" s="8">
        <f t="shared" si="19"/>
        <v>540</v>
      </c>
      <c r="AW11" s="6">
        <v>565</v>
      </c>
      <c r="AX11" s="8">
        <f t="shared" si="20"/>
        <v>715</v>
      </c>
      <c r="AY11" s="6">
        <v>565</v>
      </c>
      <c r="AZ11" s="8">
        <f t="shared" si="21"/>
        <v>715</v>
      </c>
    </row>
    <row r="12" spans="1:58" x14ac:dyDescent="0.35">
      <c r="A12" s="3" t="s">
        <v>122</v>
      </c>
      <c r="E12" s="8">
        <f t="shared" si="0"/>
        <v>640</v>
      </c>
      <c r="F12" s="8">
        <f t="shared" si="1"/>
        <v>790</v>
      </c>
      <c r="G12" s="8">
        <f t="shared" si="2"/>
        <v>640</v>
      </c>
      <c r="H12" s="8">
        <f t="shared" si="3"/>
        <v>640</v>
      </c>
      <c r="I12" s="6">
        <v>490</v>
      </c>
      <c r="J12" s="6">
        <v>590</v>
      </c>
      <c r="K12" s="8">
        <f t="shared" si="4"/>
        <v>740</v>
      </c>
      <c r="L12" s="6">
        <v>175</v>
      </c>
      <c r="M12" s="8">
        <f t="shared" si="5"/>
        <v>325</v>
      </c>
      <c r="N12" s="6">
        <v>150</v>
      </c>
      <c r="O12" s="8">
        <f t="shared" si="6"/>
        <v>300</v>
      </c>
      <c r="P12" s="6">
        <v>665</v>
      </c>
      <c r="Q12" s="8">
        <f t="shared" si="7"/>
        <v>815</v>
      </c>
      <c r="R12" s="6">
        <v>640</v>
      </c>
      <c r="S12" s="8">
        <f t="shared" si="8"/>
        <v>790</v>
      </c>
      <c r="T12" s="6">
        <v>490</v>
      </c>
      <c r="U12" s="8">
        <f t="shared" si="9"/>
        <v>640</v>
      </c>
      <c r="V12" s="8">
        <f t="shared" si="10"/>
        <v>640</v>
      </c>
      <c r="W12">
        <v>390</v>
      </c>
      <c r="X12">
        <f t="shared" si="11"/>
        <v>540</v>
      </c>
      <c r="Y12" s="6">
        <v>150</v>
      </c>
      <c r="Z12">
        <v>300</v>
      </c>
      <c r="AA12" s="6">
        <v>200</v>
      </c>
      <c r="AB12" s="8">
        <f t="shared" si="12"/>
        <v>350</v>
      </c>
      <c r="AC12" s="6">
        <v>240</v>
      </c>
      <c r="AD12" s="8">
        <f t="shared" si="13"/>
        <v>390</v>
      </c>
      <c r="AE12" s="6">
        <v>540</v>
      </c>
      <c r="AF12" s="8">
        <f t="shared" si="14"/>
        <v>690</v>
      </c>
      <c r="AG12" s="6">
        <v>640</v>
      </c>
      <c r="AH12" s="8">
        <f t="shared" si="15"/>
        <v>790</v>
      </c>
      <c r="AJ12" s="6">
        <v>715</v>
      </c>
      <c r="AK12" s="8">
        <f t="shared" si="16"/>
        <v>865</v>
      </c>
      <c r="AL12" s="6">
        <v>540</v>
      </c>
      <c r="AM12" s="8">
        <f t="shared" si="17"/>
        <v>690</v>
      </c>
      <c r="AP12" s="6">
        <v>390</v>
      </c>
      <c r="AQ12" s="8">
        <f t="shared" si="18"/>
        <v>540</v>
      </c>
      <c r="AT12" s="6">
        <v>390</v>
      </c>
      <c r="AU12" s="8">
        <f t="shared" si="19"/>
        <v>540</v>
      </c>
      <c r="AW12" s="6">
        <v>565</v>
      </c>
      <c r="AX12" s="8">
        <f t="shared" si="20"/>
        <v>715</v>
      </c>
      <c r="AY12" s="6">
        <v>565</v>
      </c>
      <c r="AZ12" s="8">
        <f t="shared" si="21"/>
        <v>715</v>
      </c>
    </row>
    <row r="13" spans="1:58" x14ac:dyDescent="0.35">
      <c r="A13" s="2" t="s">
        <v>110</v>
      </c>
      <c r="E13" s="8">
        <f t="shared" si="0"/>
        <v>900</v>
      </c>
      <c r="F13" s="8">
        <f t="shared" si="1"/>
        <v>1050</v>
      </c>
      <c r="G13" s="8">
        <f t="shared" si="2"/>
        <v>900</v>
      </c>
      <c r="H13" s="8">
        <f t="shared" si="3"/>
        <v>900</v>
      </c>
      <c r="I13" s="7">
        <v>750</v>
      </c>
      <c r="J13" s="7">
        <v>850</v>
      </c>
      <c r="K13" s="8">
        <f t="shared" si="4"/>
        <v>1000</v>
      </c>
      <c r="L13" s="7">
        <v>200</v>
      </c>
      <c r="M13" s="8">
        <f t="shared" si="5"/>
        <v>350</v>
      </c>
      <c r="N13" s="7">
        <v>150</v>
      </c>
      <c r="O13" s="8">
        <f t="shared" si="6"/>
        <v>300</v>
      </c>
      <c r="P13" s="7">
        <v>925</v>
      </c>
      <c r="Q13" s="8">
        <f t="shared" si="7"/>
        <v>1075</v>
      </c>
      <c r="R13" s="7">
        <v>900</v>
      </c>
      <c r="S13" s="8">
        <f t="shared" si="8"/>
        <v>1050</v>
      </c>
      <c r="T13" s="7">
        <v>750</v>
      </c>
      <c r="U13" s="8">
        <f t="shared" si="9"/>
        <v>900</v>
      </c>
      <c r="V13" s="8">
        <f t="shared" si="10"/>
        <v>900</v>
      </c>
      <c r="W13">
        <v>650</v>
      </c>
      <c r="X13">
        <f t="shared" si="11"/>
        <v>800</v>
      </c>
      <c r="Y13" s="7">
        <v>150</v>
      </c>
      <c r="Z13">
        <v>300</v>
      </c>
      <c r="AA13" s="7">
        <v>225</v>
      </c>
      <c r="AB13" s="8">
        <f t="shared" si="12"/>
        <v>375</v>
      </c>
      <c r="AC13" s="7">
        <v>500</v>
      </c>
      <c r="AD13" s="8">
        <f t="shared" si="13"/>
        <v>650</v>
      </c>
      <c r="AE13" s="7">
        <v>800</v>
      </c>
      <c r="AF13" s="8">
        <f t="shared" si="14"/>
        <v>950</v>
      </c>
      <c r="AG13" s="7">
        <v>900</v>
      </c>
      <c r="AH13" s="8">
        <f t="shared" si="15"/>
        <v>1050</v>
      </c>
      <c r="AJ13" s="7">
        <v>975</v>
      </c>
      <c r="AK13" s="8">
        <f t="shared" si="16"/>
        <v>1125</v>
      </c>
      <c r="AL13" s="7">
        <v>800</v>
      </c>
      <c r="AM13" s="8">
        <f t="shared" si="17"/>
        <v>950</v>
      </c>
      <c r="AP13" s="7">
        <v>650</v>
      </c>
      <c r="AQ13" s="8">
        <f t="shared" si="18"/>
        <v>800</v>
      </c>
      <c r="AT13" s="7">
        <v>650</v>
      </c>
      <c r="AU13" s="8">
        <f t="shared" si="19"/>
        <v>800</v>
      </c>
      <c r="AW13" s="7">
        <v>825</v>
      </c>
      <c r="AX13" s="8">
        <f t="shared" si="20"/>
        <v>975</v>
      </c>
      <c r="AY13" s="7">
        <v>825</v>
      </c>
      <c r="AZ13" s="8">
        <f t="shared" si="21"/>
        <v>975</v>
      </c>
    </row>
    <row r="14" spans="1:58" x14ac:dyDescent="0.35">
      <c r="A14" s="2" t="s">
        <v>111</v>
      </c>
      <c r="E14" s="8">
        <f t="shared" si="0"/>
        <v>710</v>
      </c>
      <c r="F14" s="8">
        <f t="shared" si="1"/>
        <v>860</v>
      </c>
      <c r="G14" s="8">
        <f t="shared" si="2"/>
        <v>710</v>
      </c>
      <c r="H14" s="8">
        <f t="shared" si="3"/>
        <v>710</v>
      </c>
      <c r="I14" s="7">
        <v>560</v>
      </c>
      <c r="J14" s="7">
        <v>660</v>
      </c>
      <c r="K14" s="8">
        <f t="shared" si="4"/>
        <v>810</v>
      </c>
      <c r="L14" s="7">
        <v>175</v>
      </c>
      <c r="M14" s="8">
        <f t="shared" si="5"/>
        <v>325</v>
      </c>
      <c r="N14" s="7">
        <v>150</v>
      </c>
      <c r="O14" s="8">
        <f t="shared" si="6"/>
        <v>300</v>
      </c>
      <c r="P14" s="7">
        <v>735</v>
      </c>
      <c r="Q14" s="8">
        <f t="shared" si="7"/>
        <v>885</v>
      </c>
      <c r="R14" s="7">
        <v>710</v>
      </c>
      <c r="S14" s="8">
        <f t="shared" si="8"/>
        <v>860</v>
      </c>
      <c r="T14" s="7">
        <v>560</v>
      </c>
      <c r="U14" s="8">
        <f t="shared" si="9"/>
        <v>710</v>
      </c>
      <c r="V14" s="8">
        <f t="shared" si="10"/>
        <v>710</v>
      </c>
      <c r="W14">
        <v>460</v>
      </c>
      <c r="X14">
        <f t="shared" si="11"/>
        <v>610</v>
      </c>
      <c r="Y14" s="7">
        <v>150</v>
      </c>
      <c r="Z14">
        <v>300</v>
      </c>
      <c r="AA14" s="7">
        <v>200</v>
      </c>
      <c r="AB14" s="8">
        <f t="shared" si="12"/>
        <v>350</v>
      </c>
      <c r="AC14" s="7">
        <v>310</v>
      </c>
      <c r="AD14" s="8">
        <f t="shared" si="13"/>
        <v>460</v>
      </c>
      <c r="AE14" s="7">
        <v>610</v>
      </c>
      <c r="AF14" s="8">
        <f t="shared" si="14"/>
        <v>760</v>
      </c>
      <c r="AG14" s="7">
        <v>710</v>
      </c>
      <c r="AH14" s="8">
        <f t="shared" si="15"/>
        <v>860</v>
      </c>
      <c r="AJ14" s="7">
        <v>785</v>
      </c>
      <c r="AK14" s="8">
        <f t="shared" si="16"/>
        <v>935</v>
      </c>
      <c r="AL14" s="7">
        <v>610</v>
      </c>
      <c r="AM14" s="8">
        <f t="shared" si="17"/>
        <v>760</v>
      </c>
      <c r="AP14" s="7">
        <v>460</v>
      </c>
      <c r="AQ14" s="8">
        <f t="shared" si="18"/>
        <v>610</v>
      </c>
      <c r="AT14" s="7">
        <v>460</v>
      </c>
      <c r="AU14" s="8">
        <f t="shared" si="19"/>
        <v>610</v>
      </c>
      <c r="AW14" s="7">
        <v>635</v>
      </c>
      <c r="AX14" s="8">
        <f t="shared" si="20"/>
        <v>785</v>
      </c>
      <c r="AY14" s="7">
        <v>635</v>
      </c>
      <c r="AZ14" s="8">
        <f t="shared" si="21"/>
        <v>785</v>
      </c>
    </row>
    <row r="15" spans="1:58" x14ac:dyDescent="0.35">
      <c r="A15" s="3" t="s">
        <v>123</v>
      </c>
      <c r="E15" s="8">
        <f t="shared" si="0"/>
        <v>630</v>
      </c>
      <c r="F15" s="8">
        <f t="shared" si="1"/>
        <v>780</v>
      </c>
      <c r="G15" s="8">
        <f t="shared" si="2"/>
        <v>630</v>
      </c>
      <c r="H15" s="8">
        <f t="shared" si="3"/>
        <v>630</v>
      </c>
      <c r="I15" s="6">
        <v>480</v>
      </c>
      <c r="J15" s="6">
        <v>580</v>
      </c>
      <c r="K15" s="8">
        <f t="shared" si="4"/>
        <v>730</v>
      </c>
      <c r="L15" s="6">
        <v>175</v>
      </c>
      <c r="M15" s="8">
        <f t="shared" si="5"/>
        <v>325</v>
      </c>
      <c r="N15" s="6">
        <v>150</v>
      </c>
      <c r="O15" s="8">
        <f t="shared" si="6"/>
        <v>300</v>
      </c>
      <c r="P15" s="6">
        <v>655</v>
      </c>
      <c r="Q15" s="8">
        <f t="shared" si="7"/>
        <v>805</v>
      </c>
      <c r="R15" s="6">
        <v>630</v>
      </c>
      <c r="S15" s="8">
        <f t="shared" si="8"/>
        <v>780</v>
      </c>
      <c r="T15" s="6">
        <v>480</v>
      </c>
      <c r="U15" s="8">
        <f t="shared" si="9"/>
        <v>630</v>
      </c>
      <c r="V15" s="8">
        <f t="shared" si="10"/>
        <v>630</v>
      </c>
      <c r="W15">
        <v>380</v>
      </c>
      <c r="X15">
        <f t="shared" si="11"/>
        <v>530</v>
      </c>
      <c r="Y15" s="6">
        <v>150</v>
      </c>
      <c r="Z15">
        <v>300</v>
      </c>
      <c r="AA15" s="6">
        <v>200</v>
      </c>
      <c r="AB15" s="8">
        <f t="shared" si="12"/>
        <v>350</v>
      </c>
      <c r="AC15" s="6">
        <v>230</v>
      </c>
      <c r="AD15" s="8">
        <f t="shared" si="13"/>
        <v>380</v>
      </c>
      <c r="AE15" s="6">
        <v>530</v>
      </c>
      <c r="AF15" s="8">
        <f t="shared" si="14"/>
        <v>680</v>
      </c>
      <c r="AG15" s="6">
        <v>630</v>
      </c>
      <c r="AH15" s="8">
        <f t="shared" si="15"/>
        <v>780</v>
      </c>
      <c r="AJ15" s="6">
        <v>705</v>
      </c>
      <c r="AK15" s="8">
        <f t="shared" si="16"/>
        <v>855</v>
      </c>
      <c r="AL15" s="6">
        <v>530</v>
      </c>
      <c r="AM15" s="8">
        <f t="shared" si="17"/>
        <v>680</v>
      </c>
      <c r="AP15" s="6">
        <v>380</v>
      </c>
      <c r="AQ15" s="8">
        <f t="shared" si="18"/>
        <v>530</v>
      </c>
      <c r="AT15" s="6">
        <v>380</v>
      </c>
      <c r="AU15" s="8">
        <f t="shared" si="19"/>
        <v>530</v>
      </c>
      <c r="AW15" s="6">
        <v>555</v>
      </c>
      <c r="AX15" s="8">
        <f t="shared" si="20"/>
        <v>705</v>
      </c>
      <c r="AY15" s="6">
        <v>555</v>
      </c>
      <c r="AZ15" s="8">
        <f t="shared" si="21"/>
        <v>705</v>
      </c>
    </row>
    <row r="16" spans="1:58" x14ac:dyDescent="0.35">
      <c r="A16" s="5" t="s">
        <v>124</v>
      </c>
      <c r="E16" s="8">
        <f t="shared" si="0"/>
        <v>660</v>
      </c>
      <c r="F16" s="8">
        <f t="shared" si="1"/>
        <v>810</v>
      </c>
      <c r="G16" s="8">
        <f t="shared" si="2"/>
        <v>660</v>
      </c>
      <c r="H16" s="8">
        <f t="shared" si="3"/>
        <v>660</v>
      </c>
      <c r="I16" s="6">
        <v>510</v>
      </c>
      <c r="J16" s="6">
        <v>610</v>
      </c>
      <c r="K16" s="8">
        <f t="shared" si="4"/>
        <v>760</v>
      </c>
      <c r="L16" s="6">
        <v>175</v>
      </c>
      <c r="M16" s="8">
        <f t="shared" si="5"/>
        <v>325</v>
      </c>
      <c r="N16" s="6">
        <v>150</v>
      </c>
      <c r="O16" s="8">
        <f t="shared" si="6"/>
        <v>300</v>
      </c>
      <c r="P16" s="6">
        <v>685</v>
      </c>
      <c r="Q16" s="8">
        <f t="shared" si="7"/>
        <v>835</v>
      </c>
      <c r="R16" s="6">
        <v>660</v>
      </c>
      <c r="S16" s="8">
        <f t="shared" si="8"/>
        <v>810</v>
      </c>
      <c r="T16" s="6">
        <v>510</v>
      </c>
      <c r="U16" s="8">
        <f t="shared" si="9"/>
        <v>660</v>
      </c>
      <c r="V16" s="8">
        <f t="shared" si="10"/>
        <v>660</v>
      </c>
      <c r="W16">
        <v>410</v>
      </c>
      <c r="X16">
        <f t="shared" si="11"/>
        <v>560</v>
      </c>
      <c r="Y16" s="6">
        <v>150</v>
      </c>
      <c r="Z16">
        <v>300</v>
      </c>
      <c r="AA16" s="6">
        <v>200</v>
      </c>
      <c r="AB16" s="8">
        <f t="shared" si="12"/>
        <v>350</v>
      </c>
      <c r="AC16" s="6">
        <v>260</v>
      </c>
      <c r="AD16" s="8">
        <f t="shared" si="13"/>
        <v>410</v>
      </c>
      <c r="AE16" s="6">
        <v>560</v>
      </c>
      <c r="AF16" s="8">
        <f t="shared" si="14"/>
        <v>710</v>
      </c>
      <c r="AG16" s="6">
        <v>660</v>
      </c>
      <c r="AH16" s="8">
        <f t="shared" si="15"/>
        <v>810</v>
      </c>
      <c r="AJ16" s="6">
        <v>735</v>
      </c>
      <c r="AK16" s="8">
        <f t="shared" si="16"/>
        <v>885</v>
      </c>
      <c r="AL16" s="6">
        <v>560</v>
      </c>
      <c r="AM16" s="8">
        <f t="shared" si="17"/>
        <v>710</v>
      </c>
      <c r="AP16" s="6">
        <v>410</v>
      </c>
      <c r="AQ16" s="8">
        <f t="shared" si="18"/>
        <v>560</v>
      </c>
      <c r="AT16" s="6">
        <v>410</v>
      </c>
      <c r="AU16" s="8">
        <f t="shared" si="19"/>
        <v>560</v>
      </c>
      <c r="AW16" s="6">
        <v>585</v>
      </c>
      <c r="AX16" s="8">
        <f t="shared" si="20"/>
        <v>735</v>
      </c>
      <c r="AY16" s="6">
        <v>585</v>
      </c>
      <c r="AZ16" s="8">
        <f t="shared" si="21"/>
        <v>735</v>
      </c>
    </row>
    <row r="17" spans="1:52" x14ac:dyDescent="0.35">
      <c r="A17" s="5" t="s">
        <v>125</v>
      </c>
      <c r="E17" s="8">
        <f t="shared" si="0"/>
        <v>675</v>
      </c>
      <c r="F17" s="8">
        <f t="shared" si="1"/>
        <v>825</v>
      </c>
      <c r="G17" s="8">
        <f t="shared" si="2"/>
        <v>675</v>
      </c>
      <c r="H17" s="8">
        <f t="shared" si="3"/>
        <v>675</v>
      </c>
      <c r="I17" s="6">
        <v>525</v>
      </c>
      <c r="J17" s="6">
        <v>625</v>
      </c>
      <c r="K17" s="8">
        <f t="shared" si="4"/>
        <v>775</v>
      </c>
      <c r="L17" s="6">
        <v>175</v>
      </c>
      <c r="M17" s="8">
        <f t="shared" si="5"/>
        <v>325</v>
      </c>
      <c r="N17" s="6">
        <v>150</v>
      </c>
      <c r="O17" s="8">
        <f t="shared" si="6"/>
        <v>300</v>
      </c>
      <c r="P17" s="6">
        <v>700</v>
      </c>
      <c r="Q17" s="8">
        <f t="shared" si="7"/>
        <v>850</v>
      </c>
      <c r="R17" s="6">
        <v>675</v>
      </c>
      <c r="S17" s="8">
        <f t="shared" si="8"/>
        <v>825</v>
      </c>
      <c r="T17" s="6">
        <v>525</v>
      </c>
      <c r="U17" s="8">
        <f t="shared" si="9"/>
        <v>675</v>
      </c>
      <c r="V17" s="8">
        <f t="shared" si="10"/>
        <v>675</v>
      </c>
      <c r="W17">
        <v>425</v>
      </c>
      <c r="X17">
        <f t="shared" si="11"/>
        <v>575</v>
      </c>
      <c r="Y17" s="6">
        <v>150</v>
      </c>
      <c r="Z17">
        <v>300</v>
      </c>
      <c r="AA17" s="6">
        <v>200</v>
      </c>
      <c r="AB17" s="8">
        <f t="shared" si="12"/>
        <v>350</v>
      </c>
      <c r="AC17" s="6">
        <v>275</v>
      </c>
      <c r="AD17" s="8">
        <f t="shared" si="13"/>
        <v>425</v>
      </c>
      <c r="AE17" s="6">
        <v>575</v>
      </c>
      <c r="AF17" s="8">
        <f t="shared" si="14"/>
        <v>725</v>
      </c>
      <c r="AG17" s="6">
        <v>675</v>
      </c>
      <c r="AH17" s="8">
        <f t="shared" si="15"/>
        <v>825</v>
      </c>
      <c r="AJ17" s="6">
        <v>750</v>
      </c>
      <c r="AK17" s="8">
        <f t="shared" si="16"/>
        <v>900</v>
      </c>
      <c r="AL17" s="6">
        <v>575</v>
      </c>
      <c r="AM17" s="8">
        <f t="shared" si="17"/>
        <v>725</v>
      </c>
      <c r="AP17" s="6">
        <v>425</v>
      </c>
      <c r="AQ17" s="8">
        <f t="shared" si="18"/>
        <v>575</v>
      </c>
      <c r="AT17" s="6">
        <v>425</v>
      </c>
      <c r="AU17" s="8">
        <f t="shared" si="19"/>
        <v>575</v>
      </c>
      <c r="AW17" s="6">
        <v>600</v>
      </c>
      <c r="AX17" s="8">
        <f t="shared" si="20"/>
        <v>750</v>
      </c>
      <c r="AY17" s="6">
        <v>600</v>
      </c>
      <c r="AZ17" s="8">
        <f t="shared" si="21"/>
        <v>750</v>
      </c>
    </row>
    <row r="18" spans="1:52" x14ac:dyDescent="0.35">
      <c r="A18" s="3" t="s">
        <v>126</v>
      </c>
      <c r="E18" s="8">
        <f t="shared" si="0"/>
        <v>705</v>
      </c>
      <c r="F18" s="8">
        <f t="shared" si="1"/>
        <v>855</v>
      </c>
      <c r="G18" s="8">
        <f t="shared" si="2"/>
        <v>705</v>
      </c>
      <c r="H18" s="8">
        <f t="shared" si="3"/>
        <v>705</v>
      </c>
      <c r="I18" s="6">
        <v>555</v>
      </c>
      <c r="J18" s="6">
        <v>655</v>
      </c>
      <c r="K18" s="8">
        <f t="shared" si="4"/>
        <v>805</v>
      </c>
      <c r="L18" s="6">
        <v>175</v>
      </c>
      <c r="M18" s="8">
        <f t="shared" si="5"/>
        <v>325</v>
      </c>
      <c r="N18" s="6">
        <v>150</v>
      </c>
      <c r="O18" s="8">
        <f t="shared" si="6"/>
        <v>300</v>
      </c>
      <c r="P18" s="6">
        <v>730</v>
      </c>
      <c r="Q18" s="8">
        <f t="shared" si="7"/>
        <v>880</v>
      </c>
      <c r="R18" s="6">
        <v>705</v>
      </c>
      <c r="S18" s="8">
        <f t="shared" si="8"/>
        <v>855</v>
      </c>
      <c r="T18" s="6">
        <v>555</v>
      </c>
      <c r="U18" s="8">
        <f t="shared" si="9"/>
        <v>705</v>
      </c>
      <c r="V18" s="8">
        <f t="shared" si="10"/>
        <v>705</v>
      </c>
      <c r="W18">
        <v>455</v>
      </c>
      <c r="X18">
        <f t="shared" si="11"/>
        <v>605</v>
      </c>
      <c r="Y18" s="6">
        <v>150</v>
      </c>
      <c r="Z18">
        <v>300</v>
      </c>
      <c r="AA18" s="6">
        <v>200</v>
      </c>
      <c r="AB18" s="8">
        <f t="shared" si="12"/>
        <v>350</v>
      </c>
      <c r="AC18" s="6">
        <v>305</v>
      </c>
      <c r="AD18" s="8">
        <f t="shared" si="13"/>
        <v>455</v>
      </c>
      <c r="AE18" s="6">
        <v>605</v>
      </c>
      <c r="AF18" s="8">
        <f t="shared" si="14"/>
        <v>755</v>
      </c>
      <c r="AG18" s="6">
        <v>705</v>
      </c>
      <c r="AH18" s="8">
        <f t="shared" si="15"/>
        <v>855</v>
      </c>
      <c r="AJ18" s="6">
        <v>780</v>
      </c>
      <c r="AK18" s="8">
        <f t="shared" si="16"/>
        <v>930</v>
      </c>
      <c r="AL18" s="6">
        <v>605</v>
      </c>
      <c r="AM18" s="8">
        <f t="shared" si="17"/>
        <v>755</v>
      </c>
      <c r="AP18" s="6">
        <v>455</v>
      </c>
      <c r="AQ18" s="8">
        <f t="shared" si="18"/>
        <v>605</v>
      </c>
      <c r="AT18" s="6">
        <v>455</v>
      </c>
      <c r="AU18" s="8">
        <f t="shared" si="19"/>
        <v>605</v>
      </c>
      <c r="AW18" s="6">
        <v>630</v>
      </c>
      <c r="AX18" s="8">
        <f t="shared" si="20"/>
        <v>780</v>
      </c>
      <c r="AY18" s="6">
        <v>630</v>
      </c>
      <c r="AZ18" s="8">
        <f t="shared" si="21"/>
        <v>780</v>
      </c>
    </row>
    <row r="19" spans="1:52" x14ac:dyDescent="0.35">
      <c r="A19" s="3" t="s">
        <v>127</v>
      </c>
      <c r="E19" s="8">
        <f t="shared" si="0"/>
        <v>650</v>
      </c>
      <c r="F19" s="8">
        <f t="shared" si="1"/>
        <v>800</v>
      </c>
      <c r="G19" s="8">
        <f t="shared" si="2"/>
        <v>650</v>
      </c>
      <c r="H19" s="8">
        <f t="shared" si="3"/>
        <v>650</v>
      </c>
      <c r="I19" s="6">
        <v>500</v>
      </c>
      <c r="J19" s="6">
        <v>600</v>
      </c>
      <c r="K19" s="8">
        <f t="shared" si="4"/>
        <v>750</v>
      </c>
      <c r="L19" s="6">
        <v>175</v>
      </c>
      <c r="M19" s="8">
        <f t="shared" si="5"/>
        <v>325</v>
      </c>
      <c r="N19" s="6">
        <v>150</v>
      </c>
      <c r="O19" s="8">
        <f t="shared" si="6"/>
        <v>300</v>
      </c>
      <c r="P19" s="6">
        <v>675</v>
      </c>
      <c r="Q19" s="8">
        <f t="shared" si="7"/>
        <v>825</v>
      </c>
      <c r="R19" s="6">
        <v>650</v>
      </c>
      <c r="S19" s="8">
        <f t="shared" si="8"/>
        <v>800</v>
      </c>
      <c r="T19" s="6">
        <v>500</v>
      </c>
      <c r="U19" s="8">
        <f t="shared" si="9"/>
        <v>650</v>
      </c>
      <c r="V19" s="8">
        <f t="shared" si="10"/>
        <v>650</v>
      </c>
      <c r="W19">
        <v>400</v>
      </c>
      <c r="X19">
        <f t="shared" si="11"/>
        <v>550</v>
      </c>
      <c r="Y19" s="6">
        <v>150</v>
      </c>
      <c r="Z19">
        <v>300</v>
      </c>
      <c r="AA19" s="6">
        <v>200</v>
      </c>
      <c r="AB19" s="8">
        <f t="shared" si="12"/>
        <v>350</v>
      </c>
      <c r="AC19" s="6">
        <v>250</v>
      </c>
      <c r="AD19" s="8">
        <f t="shared" si="13"/>
        <v>400</v>
      </c>
      <c r="AE19" s="6">
        <v>550</v>
      </c>
      <c r="AF19" s="8">
        <f t="shared" si="14"/>
        <v>700</v>
      </c>
      <c r="AG19" s="6">
        <v>650</v>
      </c>
      <c r="AH19" s="8">
        <f t="shared" si="15"/>
        <v>800</v>
      </c>
      <c r="AJ19" s="6">
        <v>725</v>
      </c>
      <c r="AK19" s="8">
        <f t="shared" si="16"/>
        <v>875</v>
      </c>
      <c r="AL19" s="6">
        <v>550</v>
      </c>
      <c r="AM19" s="8">
        <f t="shared" si="17"/>
        <v>700</v>
      </c>
      <c r="AP19" s="6">
        <v>400</v>
      </c>
      <c r="AQ19" s="8">
        <f t="shared" si="18"/>
        <v>550</v>
      </c>
      <c r="AT19" s="6">
        <v>400</v>
      </c>
      <c r="AU19" s="8">
        <f t="shared" si="19"/>
        <v>550</v>
      </c>
      <c r="AW19" s="6">
        <v>575</v>
      </c>
      <c r="AX19" s="8">
        <f t="shared" si="20"/>
        <v>725</v>
      </c>
      <c r="AY19" s="6">
        <v>575</v>
      </c>
      <c r="AZ19" s="8">
        <f t="shared" si="21"/>
        <v>725</v>
      </c>
    </row>
    <row r="20" spans="1:52" x14ac:dyDescent="0.35">
      <c r="A20" s="5" t="s">
        <v>128</v>
      </c>
      <c r="E20" s="8">
        <f t="shared" si="0"/>
        <v>685</v>
      </c>
      <c r="F20" s="8">
        <f t="shared" si="1"/>
        <v>835</v>
      </c>
      <c r="G20" s="8">
        <f t="shared" si="2"/>
        <v>685</v>
      </c>
      <c r="H20" s="8">
        <f t="shared" si="3"/>
        <v>685</v>
      </c>
      <c r="I20" s="6">
        <v>535</v>
      </c>
      <c r="J20" s="6">
        <v>635</v>
      </c>
      <c r="K20" s="8">
        <f t="shared" si="4"/>
        <v>785</v>
      </c>
      <c r="L20" s="6">
        <v>175</v>
      </c>
      <c r="M20" s="8">
        <f t="shared" si="5"/>
        <v>325</v>
      </c>
      <c r="N20" s="6">
        <v>150</v>
      </c>
      <c r="O20" s="8">
        <f t="shared" si="6"/>
        <v>300</v>
      </c>
      <c r="P20" s="6">
        <v>710</v>
      </c>
      <c r="Q20" s="8">
        <f t="shared" si="7"/>
        <v>860</v>
      </c>
      <c r="R20" s="6">
        <v>685</v>
      </c>
      <c r="S20" s="8">
        <f t="shared" si="8"/>
        <v>835</v>
      </c>
      <c r="T20" s="6">
        <v>535</v>
      </c>
      <c r="U20" s="8">
        <f t="shared" si="9"/>
        <v>685</v>
      </c>
      <c r="V20" s="8">
        <f t="shared" si="10"/>
        <v>685</v>
      </c>
      <c r="W20">
        <v>435</v>
      </c>
      <c r="X20">
        <f t="shared" si="11"/>
        <v>585</v>
      </c>
      <c r="Y20" s="6">
        <v>150</v>
      </c>
      <c r="Z20">
        <v>300</v>
      </c>
      <c r="AA20" s="6">
        <v>200</v>
      </c>
      <c r="AB20" s="8">
        <f t="shared" si="12"/>
        <v>350</v>
      </c>
      <c r="AC20" s="6">
        <v>285</v>
      </c>
      <c r="AD20" s="8">
        <f t="shared" si="13"/>
        <v>435</v>
      </c>
      <c r="AE20" s="6">
        <v>585</v>
      </c>
      <c r="AF20" s="8">
        <f t="shared" si="14"/>
        <v>735</v>
      </c>
      <c r="AG20" s="6">
        <v>685</v>
      </c>
      <c r="AH20" s="8">
        <f t="shared" si="15"/>
        <v>835</v>
      </c>
      <c r="AJ20" s="6">
        <v>760</v>
      </c>
      <c r="AK20" s="8">
        <f t="shared" si="16"/>
        <v>910</v>
      </c>
      <c r="AL20" s="6">
        <v>585</v>
      </c>
      <c r="AM20" s="8">
        <f t="shared" si="17"/>
        <v>735</v>
      </c>
      <c r="AP20" s="6">
        <v>435</v>
      </c>
      <c r="AQ20" s="8">
        <f t="shared" si="18"/>
        <v>585</v>
      </c>
      <c r="AT20" s="6">
        <v>435</v>
      </c>
      <c r="AU20" s="8">
        <f t="shared" si="19"/>
        <v>585</v>
      </c>
      <c r="AW20" s="6">
        <v>610</v>
      </c>
      <c r="AX20" s="8">
        <f t="shared" si="20"/>
        <v>760</v>
      </c>
      <c r="AY20" s="6">
        <v>610</v>
      </c>
      <c r="AZ20" s="8">
        <f t="shared" si="21"/>
        <v>760</v>
      </c>
    </row>
    <row r="21" spans="1:52" x14ac:dyDescent="0.35">
      <c r="A21" s="3" t="s">
        <v>129</v>
      </c>
      <c r="E21" s="8">
        <f t="shared" si="0"/>
        <v>875</v>
      </c>
      <c r="F21" s="8">
        <f t="shared" si="1"/>
        <v>1025</v>
      </c>
      <c r="G21" s="8">
        <f t="shared" si="2"/>
        <v>875</v>
      </c>
      <c r="H21" s="8">
        <f t="shared" si="3"/>
        <v>875</v>
      </c>
      <c r="I21" s="6">
        <v>725</v>
      </c>
      <c r="J21" s="6">
        <v>825</v>
      </c>
      <c r="K21" s="8">
        <f t="shared" si="4"/>
        <v>975</v>
      </c>
      <c r="L21" s="6">
        <v>175</v>
      </c>
      <c r="M21" s="8">
        <f t="shared" si="5"/>
        <v>325</v>
      </c>
      <c r="N21" s="6">
        <v>150</v>
      </c>
      <c r="O21" s="8">
        <f t="shared" si="6"/>
        <v>300</v>
      </c>
      <c r="P21" s="6">
        <v>900</v>
      </c>
      <c r="Q21" s="8">
        <f t="shared" si="7"/>
        <v>1050</v>
      </c>
      <c r="R21" s="6">
        <v>875</v>
      </c>
      <c r="S21" s="8">
        <f t="shared" si="8"/>
        <v>1025</v>
      </c>
      <c r="T21" s="6">
        <v>725</v>
      </c>
      <c r="U21" s="8">
        <f t="shared" si="9"/>
        <v>875</v>
      </c>
      <c r="V21" s="8">
        <f t="shared" si="10"/>
        <v>875</v>
      </c>
      <c r="W21">
        <v>625</v>
      </c>
      <c r="X21">
        <f t="shared" si="11"/>
        <v>775</v>
      </c>
      <c r="Y21" s="6">
        <v>150</v>
      </c>
      <c r="Z21">
        <v>300</v>
      </c>
      <c r="AA21" s="6">
        <v>200</v>
      </c>
      <c r="AB21" s="8">
        <f t="shared" si="12"/>
        <v>350</v>
      </c>
      <c r="AC21" s="6">
        <v>475</v>
      </c>
      <c r="AD21" s="8">
        <f t="shared" si="13"/>
        <v>625</v>
      </c>
      <c r="AE21" s="6">
        <v>775</v>
      </c>
      <c r="AF21" s="8">
        <f t="shared" si="14"/>
        <v>925</v>
      </c>
      <c r="AG21" s="6">
        <v>875</v>
      </c>
      <c r="AH21" s="8">
        <f t="shared" si="15"/>
        <v>1025</v>
      </c>
      <c r="AJ21" s="6">
        <v>950</v>
      </c>
      <c r="AK21" s="8">
        <f t="shared" si="16"/>
        <v>1100</v>
      </c>
      <c r="AL21" s="6">
        <v>775</v>
      </c>
      <c r="AM21" s="8">
        <f t="shared" si="17"/>
        <v>925</v>
      </c>
      <c r="AP21" s="6">
        <v>625</v>
      </c>
      <c r="AQ21" s="8">
        <f t="shared" si="18"/>
        <v>775</v>
      </c>
      <c r="AT21" s="6">
        <v>625</v>
      </c>
      <c r="AU21" s="8">
        <f t="shared" si="19"/>
        <v>775</v>
      </c>
      <c r="AW21" s="6">
        <v>800</v>
      </c>
      <c r="AX21" s="8">
        <f t="shared" si="20"/>
        <v>950</v>
      </c>
      <c r="AY21" s="6">
        <v>800</v>
      </c>
      <c r="AZ21" s="8">
        <f t="shared" si="21"/>
        <v>950</v>
      </c>
    </row>
    <row r="22" spans="1:52" x14ac:dyDescent="0.35">
      <c r="A22" s="3" t="s">
        <v>130</v>
      </c>
      <c r="E22" s="8">
        <f t="shared" si="0"/>
        <v>640</v>
      </c>
      <c r="F22" s="8">
        <f t="shared" si="1"/>
        <v>790</v>
      </c>
      <c r="G22" s="8">
        <f t="shared" si="2"/>
        <v>640</v>
      </c>
      <c r="H22" s="8">
        <f t="shared" si="3"/>
        <v>640</v>
      </c>
      <c r="I22" s="6">
        <v>490</v>
      </c>
      <c r="J22" s="6">
        <v>590</v>
      </c>
      <c r="K22" s="8">
        <f t="shared" si="4"/>
        <v>740</v>
      </c>
      <c r="L22" s="6">
        <v>175</v>
      </c>
      <c r="M22" s="8">
        <f t="shared" si="5"/>
        <v>325</v>
      </c>
      <c r="N22" s="6">
        <v>150</v>
      </c>
      <c r="O22" s="8">
        <f t="shared" si="6"/>
        <v>300</v>
      </c>
      <c r="P22" s="6">
        <v>665</v>
      </c>
      <c r="Q22" s="8">
        <f t="shared" si="7"/>
        <v>815</v>
      </c>
      <c r="R22" s="6">
        <v>640</v>
      </c>
      <c r="S22" s="8">
        <f t="shared" si="8"/>
        <v>790</v>
      </c>
      <c r="T22" s="6">
        <v>490</v>
      </c>
      <c r="U22" s="8">
        <f t="shared" si="9"/>
        <v>640</v>
      </c>
      <c r="V22" s="8">
        <f t="shared" si="10"/>
        <v>640</v>
      </c>
      <c r="W22">
        <v>390</v>
      </c>
      <c r="X22">
        <f t="shared" si="11"/>
        <v>540</v>
      </c>
      <c r="Y22" s="6">
        <v>150</v>
      </c>
      <c r="Z22">
        <v>300</v>
      </c>
      <c r="AA22" s="6">
        <v>200</v>
      </c>
      <c r="AB22" s="8">
        <f t="shared" si="12"/>
        <v>350</v>
      </c>
      <c r="AC22" s="6">
        <v>240</v>
      </c>
      <c r="AD22" s="8">
        <f t="shared" si="13"/>
        <v>390</v>
      </c>
      <c r="AE22" s="6">
        <v>540</v>
      </c>
      <c r="AF22" s="8">
        <f t="shared" si="14"/>
        <v>690</v>
      </c>
      <c r="AG22" s="6">
        <v>640</v>
      </c>
      <c r="AH22" s="8">
        <f t="shared" si="15"/>
        <v>790</v>
      </c>
      <c r="AJ22" s="6">
        <v>715</v>
      </c>
      <c r="AK22" s="8">
        <f t="shared" si="16"/>
        <v>865</v>
      </c>
      <c r="AL22" s="6">
        <v>540</v>
      </c>
      <c r="AM22" s="8">
        <f t="shared" si="17"/>
        <v>690</v>
      </c>
      <c r="AP22" s="6">
        <v>390</v>
      </c>
      <c r="AQ22" s="8">
        <f t="shared" si="18"/>
        <v>540</v>
      </c>
      <c r="AT22" s="6">
        <v>390</v>
      </c>
      <c r="AU22" s="8">
        <f t="shared" si="19"/>
        <v>540</v>
      </c>
      <c r="AW22" s="6">
        <v>565</v>
      </c>
      <c r="AX22" s="8">
        <f t="shared" si="20"/>
        <v>715</v>
      </c>
      <c r="AY22" s="6">
        <v>565</v>
      </c>
      <c r="AZ22" s="8">
        <f t="shared" si="21"/>
        <v>715</v>
      </c>
    </row>
    <row r="23" spans="1:52" x14ac:dyDescent="0.35">
      <c r="A23" s="3" t="s">
        <v>131</v>
      </c>
      <c r="E23" s="8">
        <f t="shared" si="0"/>
        <v>650</v>
      </c>
      <c r="F23" s="8">
        <f t="shared" si="1"/>
        <v>800</v>
      </c>
      <c r="G23" s="8">
        <f t="shared" si="2"/>
        <v>650</v>
      </c>
      <c r="H23" s="8">
        <f t="shared" si="3"/>
        <v>650</v>
      </c>
      <c r="I23" s="6">
        <v>500</v>
      </c>
      <c r="J23" s="6">
        <v>600</v>
      </c>
      <c r="K23" s="8">
        <f t="shared" si="4"/>
        <v>750</v>
      </c>
      <c r="L23" s="6">
        <v>175</v>
      </c>
      <c r="M23" s="8">
        <f t="shared" si="5"/>
        <v>325</v>
      </c>
      <c r="N23" s="6">
        <v>150</v>
      </c>
      <c r="O23" s="8">
        <f t="shared" si="6"/>
        <v>300</v>
      </c>
      <c r="P23" s="6">
        <v>675</v>
      </c>
      <c r="Q23" s="8">
        <f t="shared" si="7"/>
        <v>825</v>
      </c>
      <c r="R23" s="6">
        <v>650</v>
      </c>
      <c r="S23" s="8">
        <f t="shared" si="8"/>
        <v>800</v>
      </c>
      <c r="T23" s="6">
        <v>500</v>
      </c>
      <c r="U23" s="8">
        <f t="shared" si="9"/>
        <v>650</v>
      </c>
      <c r="V23" s="8">
        <f t="shared" si="10"/>
        <v>650</v>
      </c>
      <c r="W23">
        <v>400</v>
      </c>
      <c r="X23">
        <f t="shared" si="11"/>
        <v>550</v>
      </c>
      <c r="Y23" s="6">
        <v>150</v>
      </c>
      <c r="Z23">
        <v>300</v>
      </c>
      <c r="AA23" s="6">
        <v>200</v>
      </c>
      <c r="AB23" s="8">
        <f t="shared" si="12"/>
        <v>350</v>
      </c>
      <c r="AC23" s="6">
        <v>250</v>
      </c>
      <c r="AD23" s="8">
        <f t="shared" si="13"/>
        <v>400</v>
      </c>
      <c r="AE23" s="6">
        <v>550</v>
      </c>
      <c r="AF23" s="8">
        <f t="shared" si="14"/>
        <v>700</v>
      </c>
      <c r="AG23" s="6">
        <v>650</v>
      </c>
      <c r="AH23" s="8">
        <f t="shared" si="15"/>
        <v>800</v>
      </c>
      <c r="AJ23" s="6">
        <v>725</v>
      </c>
      <c r="AK23" s="8">
        <f t="shared" si="16"/>
        <v>875</v>
      </c>
      <c r="AL23" s="6">
        <v>550</v>
      </c>
      <c r="AM23" s="8">
        <f t="shared" si="17"/>
        <v>700</v>
      </c>
      <c r="AP23" s="6">
        <v>400</v>
      </c>
      <c r="AQ23" s="8">
        <f t="shared" si="18"/>
        <v>550</v>
      </c>
      <c r="AT23" s="6">
        <v>400</v>
      </c>
      <c r="AU23" s="8">
        <f t="shared" si="19"/>
        <v>550</v>
      </c>
      <c r="AW23" s="6">
        <v>575</v>
      </c>
      <c r="AX23" s="8">
        <f t="shared" si="20"/>
        <v>725</v>
      </c>
      <c r="AY23" s="6">
        <v>575</v>
      </c>
      <c r="AZ23" s="8">
        <f t="shared" si="21"/>
        <v>725</v>
      </c>
    </row>
    <row r="24" spans="1:52" x14ac:dyDescent="0.35">
      <c r="A24" s="3" t="s">
        <v>132</v>
      </c>
      <c r="E24" s="8">
        <f t="shared" si="0"/>
        <v>635</v>
      </c>
      <c r="F24" s="8">
        <f t="shared" si="1"/>
        <v>785</v>
      </c>
      <c r="G24" s="8">
        <f t="shared" si="2"/>
        <v>635</v>
      </c>
      <c r="H24" s="8">
        <f t="shared" si="3"/>
        <v>635</v>
      </c>
      <c r="I24" s="6">
        <v>485</v>
      </c>
      <c r="J24" s="6">
        <v>585</v>
      </c>
      <c r="K24" s="8">
        <f t="shared" si="4"/>
        <v>735</v>
      </c>
      <c r="L24" s="6">
        <v>175</v>
      </c>
      <c r="M24" s="8">
        <f t="shared" si="5"/>
        <v>325</v>
      </c>
      <c r="N24" s="6">
        <v>150</v>
      </c>
      <c r="O24" s="8">
        <f t="shared" si="6"/>
        <v>300</v>
      </c>
      <c r="P24" s="6">
        <v>660</v>
      </c>
      <c r="Q24" s="8">
        <f t="shared" si="7"/>
        <v>810</v>
      </c>
      <c r="R24" s="6">
        <v>635</v>
      </c>
      <c r="S24" s="8">
        <f t="shared" si="8"/>
        <v>785</v>
      </c>
      <c r="T24" s="6">
        <v>485</v>
      </c>
      <c r="U24" s="8">
        <f t="shared" si="9"/>
        <v>635</v>
      </c>
      <c r="V24" s="8">
        <f t="shared" si="10"/>
        <v>635</v>
      </c>
      <c r="W24">
        <v>385</v>
      </c>
      <c r="X24">
        <f t="shared" si="11"/>
        <v>535</v>
      </c>
      <c r="Y24" s="6">
        <v>150</v>
      </c>
      <c r="Z24">
        <v>300</v>
      </c>
      <c r="AA24" s="6">
        <v>200</v>
      </c>
      <c r="AB24" s="8">
        <f t="shared" si="12"/>
        <v>350</v>
      </c>
      <c r="AC24" s="6">
        <v>235</v>
      </c>
      <c r="AD24" s="8">
        <f t="shared" si="13"/>
        <v>385</v>
      </c>
      <c r="AE24" s="6">
        <v>535</v>
      </c>
      <c r="AF24" s="8">
        <f t="shared" si="14"/>
        <v>685</v>
      </c>
      <c r="AG24" s="6">
        <v>635</v>
      </c>
      <c r="AH24" s="8">
        <f t="shared" si="15"/>
        <v>785</v>
      </c>
      <c r="AJ24" s="6">
        <v>710</v>
      </c>
      <c r="AK24" s="8">
        <f t="shared" si="16"/>
        <v>860</v>
      </c>
      <c r="AL24" s="6">
        <v>535</v>
      </c>
      <c r="AM24" s="8">
        <f t="shared" si="17"/>
        <v>685</v>
      </c>
      <c r="AP24" s="6">
        <v>385</v>
      </c>
      <c r="AQ24" s="8">
        <f t="shared" si="18"/>
        <v>535</v>
      </c>
      <c r="AT24" s="6">
        <v>385</v>
      </c>
      <c r="AU24" s="8">
        <f t="shared" si="19"/>
        <v>535</v>
      </c>
      <c r="AW24" s="6">
        <v>560</v>
      </c>
      <c r="AX24" s="8">
        <f t="shared" si="20"/>
        <v>710</v>
      </c>
      <c r="AY24" s="6">
        <v>560</v>
      </c>
      <c r="AZ24" s="8">
        <f t="shared" si="21"/>
        <v>710</v>
      </c>
    </row>
    <row r="25" spans="1:52" x14ac:dyDescent="0.35">
      <c r="A25" s="3" t="s">
        <v>133</v>
      </c>
      <c r="E25" s="8">
        <f t="shared" si="0"/>
        <v>715</v>
      </c>
      <c r="F25" s="8">
        <f t="shared" si="1"/>
        <v>865</v>
      </c>
      <c r="G25" s="8">
        <f t="shared" si="2"/>
        <v>715</v>
      </c>
      <c r="H25" s="8">
        <f t="shared" si="3"/>
        <v>715</v>
      </c>
      <c r="I25" s="6">
        <v>565</v>
      </c>
      <c r="J25" s="6">
        <v>665</v>
      </c>
      <c r="K25" s="8">
        <f t="shared" si="4"/>
        <v>815</v>
      </c>
      <c r="L25" s="6">
        <v>175</v>
      </c>
      <c r="M25" s="8">
        <f t="shared" si="5"/>
        <v>325</v>
      </c>
      <c r="N25" s="6">
        <v>150</v>
      </c>
      <c r="O25" s="8">
        <f t="shared" si="6"/>
        <v>300</v>
      </c>
      <c r="P25" s="6">
        <v>740</v>
      </c>
      <c r="Q25" s="8">
        <f t="shared" si="7"/>
        <v>890</v>
      </c>
      <c r="R25" s="6">
        <v>715</v>
      </c>
      <c r="S25" s="8">
        <f t="shared" si="8"/>
        <v>865</v>
      </c>
      <c r="T25" s="6">
        <v>565</v>
      </c>
      <c r="U25" s="8">
        <f t="shared" si="9"/>
        <v>715</v>
      </c>
      <c r="V25" s="8">
        <f t="shared" si="10"/>
        <v>715</v>
      </c>
      <c r="W25">
        <v>465</v>
      </c>
      <c r="X25">
        <f t="shared" si="11"/>
        <v>615</v>
      </c>
      <c r="Y25" s="6">
        <v>150</v>
      </c>
      <c r="Z25">
        <v>300</v>
      </c>
      <c r="AA25" s="6">
        <v>200</v>
      </c>
      <c r="AB25" s="8">
        <f t="shared" si="12"/>
        <v>350</v>
      </c>
      <c r="AC25" s="6">
        <v>315</v>
      </c>
      <c r="AD25" s="8">
        <f t="shared" si="13"/>
        <v>465</v>
      </c>
      <c r="AE25" s="6">
        <v>615</v>
      </c>
      <c r="AF25" s="8">
        <f t="shared" si="14"/>
        <v>765</v>
      </c>
      <c r="AG25" s="6">
        <v>715</v>
      </c>
      <c r="AH25" s="8">
        <f t="shared" si="15"/>
        <v>865</v>
      </c>
      <c r="AJ25" s="6">
        <v>790</v>
      </c>
      <c r="AK25" s="8">
        <f t="shared" si="16"/>
        <v>940</v>
      </c>
      <c r="AL25" s="6">
        <v>615</v>
      </c>
      <c r="AM25" s="8">
        <f t="shared" si="17"/>
        <v>765</v>
      </c>
      <c r="AP25" s="6">
        <v>465</v>
      </c>
      <c r="AQ25" s="8">
        <f t="shared" si="18"/>
        <v>615</v>
      </c>
      <c r="AT25" s="6">
        <v>465</v>
      </c>
      <c r="AU25" s="8">
        <f t="shared" si="19"/>
        <v>615</v>
      </c>
      <c r="AW25" s="6">
        <v>640</v>
      </c>
      <c r="AX25" s="8">
        <f t="shared" si="20"/>
        <v>790</v>
      </c>
      <c r="AY25" s="6">
        <v>640</v>
      </c>
      <c r="AZ25" s="8">
        <f t="shared" si="21"/>
        <v>790</v>
      </c>
    </row>
    <row r="26" spans="1:52" x14ac:dyDescent="0.35">
      <c r="A26" s="3" t="s">
        <v>134</v>
      </c>
      <c r="E26" s="8">
        <f t="shared" si="0"/>
        <v>725</v>
      </c>
      <c r="F26" s="8">
        <f t="shared" si="1"/>
        <v>875</v>
      </c>
      <c r="G26" s="8">
        <f t="shared" si="2"/>
        <v>725</v>
      </c>
      <c r="H26" s="8">
        <f t="shared" si="3"/>
        <v>725</v>
      </c>
      <c r="I26" s="6">
        <v>575</v>
      </c>
      <c r="J26" s="6">
        <v>675</v>
      </c>
      <c r="K26" s="8">
        <f t="shared" si="4"/>
        <v>825</v>
      </c>
      <c r="L26" s="6">
        <v>175</v>
      </c>
      <c r="M26" s="8">
        <f t="shared" si="5"/>
        <v>325</v>
      </c>
      <c r="N26" s="6">
        <v>150</v>
      </c>
      <c r="O26" s="8">
        <f t="shared" si="6"/>
        <v>300</v>
      </c>
      <c r="P26" s="6">
        <v>750</v>
      </c>
      <c r="Q26" s="8">
        <f t="shared" si="7"/>
        <v>900</v>
      </c>
      <c r="R26" s="6">
        <v>725</v>
      </c>
      <c r="S26" s="8">
        <f t="shared" si="8"/>
        <v>875</v>
      </c>
      <c r="T26" s="6">
        <v>575</v>
      </c>
      <c r="U26" s="8">
        <f t="shared" si="9"/>
        <v>725</v>
      </c>
      <c r="V26" s="8">
        <f t="shared" si="10"/>
        <v>725</v>
      </c>
      <c r="W26">
        <v>475</v>
      </c>
      <c r="X26">
        <f t="shared" si="11"/>
        <v>625</v>
      </c>
      <c r="Y26" s="6">
        <v>150</v>
      </c>
      <c r="Z26">
        <v>300</v>
      </c>
      <c r="AA26" s="6">
        <v>200</v>
      </c>
      <c r="AB26" s="8">
        <f t="shared" si="12"/>
        <v>350</v>
      </c>
      <c r="AC26" s="6">
        <v>325</v>
      </c>
      <c r="AD26" s="8">
        <f t="shared" si="13"/>
        <v>475</v>
      </c>
      <c r="AE26" s="6">
        <v>625</v>
      </c>
      <c r="AF26" s="8">
        <f t="shared" si="14"/>
        <v>775</v>
      </c>
      <c r="AG26" s="6">
        <v>725</v>
      </c>
      <c r="AH26" s="8">
        <f t="shared" si="15"/>
        <v>875</v>
      </c>
      <c r="AJ26" s="6">
        <v>800</v>
      </c>
      <c r="AK26" s="8">
        <f t="shared" si="16"/>
        <v>950</v>
      </c>
      <c r="AL26" s="6">
        <v>625</v>
      </c>
      <c r="AM26" s="8">
        <f t="shared" si="17"/>
        <v>775</v>
      </c>
      <c r="AP26" s="6">
        <v>475</v>
      </c>
      <c r="AQ26" s="8">
        <f t="shared" si="18"/>
        <v>625</v>
      </c>
      <c r="AT26" s="6">
        <v>475</v>
      </c>
      <c r="AU26" s="8">
        <f t="shared" si="19"/>
        <v>625</v>
      </c>
      <c r="AW26" s="6">
        <v>650</v>
      </c>
      <c r="AX26" s="8">
        <f t="shared" si="20"/>
        <v>800</v>
      </c>
      <c r="AY26" s="6">
        <v>650</v>
      </c>
      <c r="AZ26" s="8">
        <f t="shared" si="21"/>
        <v>800</v>
      </c>
    </row>
    <row r="27" spans="1:52" x14ac:dyDescent="0.35">
      <c r="A27" s="3" t="s">
        <v>135</v>
      </c>
      <c r="E27" s="8">
        <f t="shared" si="0"/>
        <v>650</v>
      </c>
      <c r="F27" s="8">
        <f t="shared" si="1"/>
        <v>800</v>
      </c>
      <c r="G27" s="8">
        <f t="shared" si="2"/>
        <v>650</v>
      </c>
      <c r="H27" s="8">
        <f t="shared" si="3"/>
        <v>650</v>
      </c>
      <c r="I27" s="6">
        <v>500</v>
      </c>
      <c r="J27" s="6">
        <v>600</v>
      </c>
      <c r="K27" s="8">
        <f t="shared" si="4"/>
        <v>750</v>
      </c>
      <c r="L27" s="6">
        <v>175</v>
      </c>
      <c r="M27" s="8">
        <f t="shared" si="5"/>
        <v>325</v>
      </c>
      <c r="N27" s="6">
        <v>150</v>
      </c>
      <c r="O27" s="8">
        <f t="shared" si="6"/>
        <v>300</v>
      </c>
      <c r="P27" s="6">
        <v>675</v>
      </c>
      <c r="Q27" s="8">
        <f t="shared" si="7"/>
        <v>825</v>
      </c>
      <c r="R27" s="6">
        <v>650</v>
      </c>
      <c r="S27" s="8">
        <f t="shared" si="8"/>
        <v>800</v>
      </c>
      <c r="T27" s="6">
        <v>500</v>
      </c>
      <c r="U27" s="8">
        <f t="shared" si="9"/>
        <v>650</v>
      </c>
      <c r="V27" s="8">
        <f t="shared" si="10"/>
        <v>650</v>
      </c>
      <c r="W27">
        <v>400</v>
      </c>
      <c r="X27">
        <f t="shared" si="11"/>
        <v>550</v>
      </c>
      <c r="Y27" s="6">
        <v>150</v>
      </c>
      <c r="Z27">
        <v>300</v>
      </c>
      <c r="AA27" s="6">
        <v>200</v>
      </c>
      <c r="AB27" s="8">
        <f t="shared" si="12"/>
        <v>350</v>
      </c>
      <c r="AC27" s="6">
        <v>250</v>
      </c>
      <c r="AD27" s="8">
        <f t="shared" si="13"/>
        <v>400</v>
      </c>
      <c r="AE27" s="6">
        <v>550</v>
      </c>
      <c r="AF27" s="8">
        <f t="shared" si="14"/>
        <v>700</v>
      </c>
      <c r="AG27" s="6">
        <v>650</v>
      </c>
      <c r="AH27" s="8">
        <f t="shared" si="15"/>
        <v>800</v>
      </c>
      <c r="AJ27" s="6">
        <v>725</v>
      </c>
      <c r="AK27" s="8">
        <f t="shared" si="16"/>
        <v>875</v>
      </c>
      <c r="AL27" s="6">
        <v>550</v>
      </c>
      <c r="AM27" s="8">
        <f t="shared" si="17"/>
        <v>700</v>
      </c>
      <c r="AP27" s="6">
        <v>400</v>
      </c>
      <c r="AQ27" s="8">
        <f t="shared" si="18"/>
        <v>550</v>
      </c>
      <c r="AT27" s="6">
        <v>400</v>
      </c>
      <c r="AU27" s="8">
        <f t="shared" si="19"/>
        <v>550</v>
      </c>
      <c r="AW27" s="6">
        <v>575</v>
      </c>
      <c r="AX27" s="8">
        <f t="shared" si="20"/>
        <v>725</v>
      </c>
      <c r="AY27" s="6">
        <v>575</v>
      </c>
      <c r="AZ27" s="8">
        <f t="shared" si="21"/>
        <v>725</v>
      </c>
    </row>
    <row r="28" spans="1:52" x14ac:dyDescent="0.35">
      <c r="A28" s="3" t="s">
        <v>136</v>
      </c>
      <c r="E28" s="8">
        <f t="shared" si="0"/>
        <v>925</v>
      </c>
      <c r="F28" s="8">
        <f t="shared" si="1"/>
        <v>1075</v>
      </c>
      <c r="G28" s="8">
        <f t="shared" si="2"/>
        <v>925</v>
      </c>
      <c r="H28" s="8">
        <f t="shared" si="3"/>
        <v>925</v>
      </c>
      <c r="I28" s="6">
        <v>775</v>
      </c>
      <c r="J28" s="6">
        <v>875</v>
      </c>
      <c r="K28" s="8">
        <f t="shared" si="4"/>
        <v>1025</v>
      </c>
      <c r="L28" s="6">
        <v>200</v>
      </c>
      <c r="M28" s="8">
        <f t="shared" si="5"/>
        <v>350</v>
      </c>
      <c r="N28" s="6">
        <v>150</v>
      </c>
      <c r="O28" s="8">
        <f t="shared" si="6"/>
        <v>300</v>
      </c>
      <c r="P28" s="6">
        <v>950</v>
      </c>
      <c r="Q28" s="8">
        <f t="shared" si="7"/>
        <v>1100</v>
      </c>
      <c r="R28" s="6">
        <v>925</v>
      </c>
      <c r="S28" s="8">
        <f t="shared" si="8"/>
        <v>1075</v>
      </c>
      <c r="T28" s="6">
        <v>775</v>
      </c>
      <c r="U28" s="8">
        <f t="shared" si="9"/>
        <v>925</v>
      </c>
      <c r="V28" s="8">
        <f t="shared" si="10"/>
        <v>925</v>
      </c>
      <c r="W28">
        <v>675</v>
      </c>
      <c r="X28">
        <f t="shared" si="11"/>
        <v>825</v>
      </c>
      <c r="Y28" s="6">
        <v>150</v>
      </c>
      <c r="Z28">
        <v>300</v>
      </c>
      <c r="AA28" s="6">
        <v>225</v>
      </c>
      <c r="AB28" s="8">
        <f t="shared" si="12"/>
        <v>375</v>
      </c>
      <c r="AC28" s="6">
        <v>525</v>
      </c>
      <c r="AD28" s="8">
        <f t="shared" si="13"/>
        <v>675</v>
      </c>
      <c r="AE28" s="6">
        <v>825</v>
      </c>
      <c r="AF28" s="8">
        <f t="shared" si="14"/>
        <v>975</v>
      </c>
      <c r="AG28" s="6">
        <v>925</v>
      </c>
      <c r="AH28" s="8">
        <f t="shared" si="15"/>
        <v>1075</v>
      </c>
      <c r="AJ28" s="6">
        <v>1000</v>
      </c>
      <c r="AK28" s="8">
        <f t="shared" si="16"/>
        <v>1150</v>
      </c>
      <c r="AL28" s="6">
        <v>825</v>
      </c>
      <c r="AM28" s="8">
        <f t="shared" si="17"/>
        <v>975</v>
      </c>
      <c r="AP28" s="6">
        <v>675</v>
      </c>
      <c r="AQ28" s="8">
        <f t="shared" si="18"/>
        <v>825</v>
      </c>
      <c r="AT28" s="6">
        <v>675</v>
      </c>
      <c r="AU28" s="8">
        <f t="shared" si="19"/>
        <v>825</v>
      </c>
      <c r="AW28" s="6">
        <v>850</v>
      </c>
      <c r="AX28" s="8">
        <f t="shared" si="20"/>
        <v>1000</v>
      </c>
      <c r="AY28" s="6">
        <v>850</v>
      </c>
      <c r="AZ28" s="8">
        <f t="shared" si="21"/>
        <v>1000</v>
      </c>
    </row>
    <row r="29" spans="1:52" x14ac:dyDescent="0.35">
      <c r="A29" s="3" t="s">
        <v>137</v>
      </c>
      <c r="E29" s="8">
        <f t="shared" si="0"/>
        <v>695</v>
      </c>
      <c r="F29" s="8">
        <f t="shared" si="1"/>
        <v>845</v>
      </c>
      <c r="G29" s="8">
        <f t="shared" si="2"/>
        <v>695</v>
      </c>
      <c r="H29" s="8">
        <f t="shared" si="3"/>
        <v>695</v>
      </c>
      <c r="I29" s="6">
        <v>545</v>
      </c>
      <c r="J29" s="6">
        <v>645</v>
      </c>
      <c r="K29" s="8">
        <f t="shared" si="4"/>
        <v>795</v>
      </c>
      <c r="L29" s="6">
        <v>175</v>
      </c>
      <c r="M29" s="8">
        <f t="shared" si="5"/>
        <v>325</v>
      </c>
      <c r="N29" s="6">
        <v>150</v>
      </c>
      <c r="O29" s="8">
        <f t="shared" si="6"/>
        <v>300</v>
      </c>
      <c r="P29" s="6">
        <v>720</v>
      </c>
      <c r="Q29" s="8">
        <f t="shared" si="7"/>
        <v>870</v>
      </c>
      <c r="R29" s="6">
        <v>695</v>
      </c>
      <c r="S29" s="8">
        <f t="shared" si="8"/>
        <v>845</v>
      </c>
      <c r="T29" s="6">
        <v>545</v>
      </c>
      <c r="U29" s="8">
        <f t="shared" si="9"/>
        <v>695</v>
      </c>
      <c r="V29" s="8">
        <f t="shared" si="10"/>
        <v>695</v>
      </c>
      <c r="W29">
        <v>445</v>
      </c>
      <c r="X29">
        <f t="shared" si="11"/>
        <v>595</v>
      </c>
      <c r="Y29" s="6">
        <v>150</v>
      </c>
      <c r="Z29">
        <v>300</v>
      </c>
      <c r="AA29" s="6">
        <v>200</v>
      </c>
      <c r="AB29" s="8">
        <f t="shared" si="12"/>
        <v>350</v>
      </c>
      <c r="AC29" s="6">
        <v>295</v>
      </c>
      <c r="AD29" s="8">
        <f t="shared" si="13"/>
        <v>445</v>
      </c>
      <c r="AE29" s="6">
        <v>595</v>
      </c>
      <c r="AF29" s="8">
        <f t="shared" si="14"/>
        <v>745</v>
      </c>
      <c r="AG29" s="6">
        <v>695</v>
      </c>
      <c r="AH29" s="8">
        <f t="shared" si="15"/>
        <v>845</v>
      </c>
      <c r="AJ29" s="6">
        <v>770</v>
      </c>
      <c r="AK29" s="8">
        <f t="shared" si="16"/>
        <v>920</v>
      </c>
      <c r="AL29" s="6">
        <v>595</v>
      </c>
      <c r="AM29" s="8">
        <f t="shared" si="17"/>
        <v>745</v>
      </c>
      <c r="AP29" s="6">
        <v>445</v>
      </c>
      <c r="AQ29" s="8">
        <f t="shared" si="18"/>
        <v>595</v>
      </c>
      <c r="AT29" s="6">
        <v>445</v>
      </c>
      <c r="AU29" s="8">
        <f t="shared" si="19"/>
        <v>595</v>
      </c>
      <c r="AW29" s="6">
        <v>620</v>
      </c>
      <c r="AX29" s="8">
        <f t="shared" si="20"/>
        <v>770</v>
      </c>
      <c r="AY29" s="6">
        <v>620</v>
      </c>
      <c r="AZ29" s="8">
        <f t="shared" si="21"/>
        <v>770</v>
      </c>
    </row>
    <row r="30" spans="1:52" x14ac:dyDescent="0.35">
      <c r="A30" s="3" t="s">
        <v>138</v>
      </c>
      <c r="E30" s="8">
        <f t="shared" si="0"/>
        <v>745</v>
      </c>
      <c r="F30" s="8">
        <f t="shared" si="1"/>
        <v>895</v>
      </c>
      <c r="G30" s="8">
        <f t="shared" si="2"/>
        <v>745</v>
      </c>
      <c r="H30" s="8">
        <f t="shared" si="3"/>
        <v>745</v>
      </c>
      <c r="I30" s="6">
        <v>595</v>
      </c>
      <c r="J30" s="6">
        <v>695</v>
      </c>
      <c r="K30" s="8">
        <f t="shared" si="4"/>
        <v>845</v>
      </c>
      <c r="L30" s="6">
        <v>175</v>
      </c>
      <c r="M30" s="8">
        <f t="shared" si="5"/>
        <v>325</v>
      </c>
      <c r="N30" s="6">
        <v>150</v>
      </c>
      <c r="O30" s="8">
        <f t="shared" si="6"/>
        <v>300</v>
      </c>
      <c r="P30" s="6">
        <v>770</v>
      </c>
      <c r="Q30" s="8">
        <f t="shared" si="7"/>
        <v>920</v>
      </c>
      <c r="R30" s="6">
        <v>745</v>
      </c>
      <c r="S30" s="8">
        <f t="shared" si="8"/>
        <v>895</v>
      </c>
      <c r="T30" s="6">
        <v>595</v>
      </c>
      <c r="U30" s="8">
        <f t="shared" si="9"/>
        <v>745</v>
      </c>
      <c r="V30" s="8">
        <f t="shared" si="10"/>
        <v>745</v>
      </c>
      <c r="W30">
        <v>495</v>
      </c>
      <c r="X30">
        <f t="shared" si="11"/>
        <v>645</v>
      </c>
      <c r="Y30" s="6">
        <v>150</v>
      </c>
      <c r="Z30">
        <v>300</v>
      </c>
      <c r="AA30" s="6">
        <v>200</v>
      </c>
      <c r="AB30" s="8">
        <f t="shared" si="12"/>
        <v>350</v>
      </c>
      <c r="AC30" s="6">
        <v>345</v>
      </c>
      <c r="AD30" s="8">
        <f t="shared" si="13"/>
        <v>495</v>
      </c>
      <c r="AE30" s="6">
        <v>645</v>
      </c>
      <c r="AF30" s="8">
        <f t="shared" si="14"/>
        <v>795</v>
      </c>
      <c r="AG30" s="6">
        <v>745</v>
      </c>
      <c r="AH30" s="8">
        <f t="shared" si="15"/>
        <v>895</v>
      </c>
      <c r="AJ30" s="6">
        <v>820</v>
      </c>
      <c r="AK30" s="8">
        <f t="shared" si="16"/>
        <v>970</v>
      </c>
      <c r="AL30" s="6">
        <v>645</v>
      </c>
      <c r="AM30" s="8">
        <f t="shared" si="17"/>
        <v>795</v>
      </c>
      <c r="AP30" s="6">
        <v>495</v>
      </c>
      <c r="AQ30" s="8">
        <f t="shared" si="18"/>
        <v>645</v>
      </c>
      <c r="AT30" s="6">
        <v>495</v>
      </c>
      <c r="AU30" s="8">
        <f t="shared" si="19"/>
        <v>645</v>
      </c>
      <c r="AW30" s="6">
        <v>670</v>
      </c>
      <c r="AX30" s="8">
        <f t="shared" si="20"/>
        <v>820</v>
      </c>
      <c r="AY30" s="6">
        <v>670</v>
      </c>
      <c r="AZ30" s="8">
        <f t="shared" si="21"/>
        <v>820</v>
      </c>
    </row>
    <row r="31" spans="1:52" x14ac:dyDescent="0.35">
      <c r="A31" s="3" t="s">
        <v>139</v>
      </c>
      <c r="E31" s="8">
        <f t="shared" si="0"/>
        <v>745</v>
      </c>
      <c r="F31" s="8">
        <f t="shared" si="1"/>
        <v>895</v>
      </c>
      <c r="G31" s="8">
        <f t="shared" si="2"/>
        <v>745</v>
      </c>
      <c r="H31" s="8">
        <f t="shared" si="3"/>
        <v>745</v>
      </c>
      <c r="I31" s="6">
        <v>595</v>
      </c>
      <c r="J31" s="6">
        <v>695</v>
      </c>
      <c r="K31" s="8">
        <f t="shared" si="4"/>
        <v>845</v>
      </c>
      <c r="L31" s="6">
        <v>175</v>
      </c>
      <c r="M31" s="8">
        <f t="shared" si="5"/>
        <v>325</v>
      </c>
      <c r="N31" s="6">
        <v>150</v>
      </c>
      <c r="O31" s="8">
        <f t="shared" si="6"/>
        <v>300</v>
      </c>
      <c r="P31" s="6">
        <v>770</v>
      </c>
      <c r="Q31" s="8">
        <f t="shared" si="7"/>
        <v>920</v>
      </c>
      <c r="R31" s="6">
        <v>745</v>
      </c>
      <c r="S31" s="8">
        <f t="shared" si="8"/>
        <v>895</v>
      </c>
      <c r="T31" s="6">
        <v>595</v>
      </c>
      <c r="U31" s="8">
        <f t="shared" si="9"/>
        <v>745</v>
      </c>
      <c r="V31" s="8">
        <f t="shared" si="10"/>
        <v>745</v>
      </c>
      <c r="W31">
        <v>495</v>
      </c>
      <c r="X31">
        <f t="shared" si="11"/>
        <v>645</v>
      </c>
      <c r="Y31" s="6">
        <v>150</v>
      </c>
      <c r="Z31">
        <v>300</v>
      </c>
      <c r="AA31" s="6">
        <v>200</v>
      </c>
      <c r="AB31" s="8">
        <f t="shared" si="12"/>
        <v>350</v>
      </c>
      <c r="AC31" s="6">
        <v>345</v>
      </c>
      <c r="AD31" s="8">
        <f t="shared" si="13"/>
        <v>495</v>
      </c>
      <c r="AE31" s="6">
        <v>645</v>
      </c>
      <c r="AF31" s="8">
        <f t="shared" si="14"/>
        <v>795</v>
      </c>
      <c r="AG31" s="6">
        <v>745</v>
      </c>
      <c r="AH31" s="8">
        <f t="shared" si="15"/>
        <v>895</v>
      </c>
      <c r="AJ31" s="6">
        <v>820</v>
      </c>
      <c r="AK31" s="8">
        <f t="shared" si="16"/>
        <v>970</v>
      </c>
      <c r="AL31" s="6">
        <v>645</v>
      </c>
      <c r="AM31" s="8">
        <f t="shared" si="17"/>
        <v>795</v>
      </c>
      <c r="AP31" s="6">
        <v>495</v>
      </c>
      <c r="AQ31" s="8">
        <f t="shared" si="18"/>
        <v>645</v>
      </c>
      <c r="AT31" s="6">
        <v>495</v>
      </c>
      <c r="AU31" s="8">
        <f t="shared" si="19"/>
        <v>645</v>
      </c>
      <c r="AW31" s="6">
        <v>670</v>
      </c>
      <c r="AX31" s="8">
        <f t="shared" si="20"/>
        <v>820</v>
      </c>
      <c r="AY31" s="6">
        <v>670</v>
      </c>
      <c r="AZ31" s="8">
        <f t="shared" si="21"/>
        <v>820</v>
      </c>
    </row>
    <row r="32" spans="1:52" x14ac:dyDescent="0.35">
      <c r="A32" s="3" t="s">
        <v>140</v>
      </c>
      <c r="E32" s="8">
        <f t="shared" si="0"/>
        <v>630</v>
      </c>
      <c r="F32" s="8">
        <f t="shared" si="1"/>
        <v>780</v>
      </c>
      <c r="G32" s="8">
        <f t="shared" si="2"/>
        <v>630</v>
      </c>
      <c r="H32" s="8">
        <f t="shared" si="3"/>
        <v>630</v>
      </c>
      <c r="I32" s="6">
        <v>480</v>
      </c>
      <c r="J32" s="6">
        <v>580</v>
      </c>
      <c r="K32" s="8">
        <f t="shared" si="4"/>
        <v>730</v>
      </c>
      <c r="L32" s="6">
        <v>175</v>
      </c>
      <c r="M32" s="8">
        <f t="shared" si="5"/>
        <v>325</v>
      </c>
      <c r="N32" s="6">
        <v>150</v>
      </c>
      <c r="O32" s="8">
        <f t="shared" si="6"/>
        <v>300</v>
      </c>
      <c r="P32" s="6">
        <v>655</v>
      </c>
      <c r="Q32" s="8">
        <f t="shared" si="7"/>
        <v>805</v>
      </c>
      <c r="R32" s="6">
        <v>630</v>
      </c>
      <c r="S32" s="8">
        <f t="shared" si="8"/>
        <v>780</v>
      </c>
      <c r="T32" s="6">
        <v>480</v>
      </c>
      <c r="U32" s="8">
        <f t="shared" si="9"/>
        <v>630</v>
      </c>
      <c r="V32" s="8">
        <f t="shared" si="10"/>
        <v>630</v>
      </c>
      <c r="W32">
        <v>380</v>
      </c>
      <c r="X32">
        <f t="shared" si="11"/>
        <v>530</v>
      </c>
      <c r="Y32" s="6">
        <v>150</v>
      </c>
      <c r="Z32">
        <v>300</v>
      </c>
      <c r="AA32" s="6">
        <v>200</v>
      </c>
      <c r="AB32" s="8">
        <f t="shared" si="12"/>
        <v>350</v>
      </c>
      <c r="AC32" s="6">
        <v>230</v>
      </c>
      <c r="AD32" s="8">
        <f t="shared" si="13"/>
        <v>380</v>
      </c>
      <c r="AE32" s="6">
        <v>530</v>
      </c>
      <c r="AF32" s="8">
        <f t="shared" si="14"/>
        <v>680</v>
      </c>
      <c r="AG32" s="6">
        <v>630</v>
      </c>
      <c r="AH32" s="8">
        <f t="shared" si="15"/>
        <v>780</v>
      </c>
      <c r="AJ32" s="6">
        <v>705</v>
      </c>
      <c r="AK32" s="8">
        <f t="shared" si="16"/>
        <v>855</v>
      </c>
      <c r="AL32" s="6">
        <v>530</v>
      </c>
      <c r="AM32" s="8">
        <f t="shared" si="17"/>
        <v>680</v>
      </c>
      <c r="AP32" s="6">
        <v>380</v>
      </c>
      <c r="AQ32" s="8">
        <f t="shared" si="18"/>
        <v>530</v>
      </c>
      <c r="AT32" s="6">
        <v>380</v>
      </c>
      <c r="AU32" s="8">
        <f t="shared" si="19"/>
        <v>530</v>
      </c>
      <c r="AW32" s="6">
        <v>555</v>
      </c>
      <c r="AX32" s="8">
        <f t="shared" si="20"/>
        <v>705</v>
      </c>
      <c r="AY32" s="6">
        <v>555</v>
      </c>
      <c r="AZ32" s="8">
        <f t="shared" si="21"/>
        <v>705</v>
      </c>
    </row>
    <row r="33" spans="1:52" x14ac:dyDescent="0.35">
      <c r="A33" s="2" t="s">
        <v>141</v>
      </c>
      <c r="E33" s="8">
        <f t="shared" si="0"/>
        <v>745</v>
      </c>
      <c r="F33" s="8">
        <f t="shared" si="1"/>
        <v>895</v>
      </c>
      <c r="G33" s="8">
        <f t="shared" si="2"/>
        <v>745</v>
      </c>
      <c r="H33" s="8">
        <f t="shared" si="3"/>
        <v>745</v>
      </c>
      <c r="I33" s="7">
        <v>595</v>
      </c>
      <c r="J33" s="7">
        <v>695</v>
      </c>
      <c r="K33" s="8">
        <f t="shared" si="4"/>
        <v>845</v>
      </c>
      <c r="L33" s="7">
        <v>175</v>
      </c>
      <c r="M33" s="8">
        <f t="shared" si="5"/>
        <v>325</v>
      </c>
      <c r="N33" s="7">
        <v>150</v>
      </c>
      <c r="O33" s="8">
        <f t="shared" si="6"/>
        <v>300</v>
      </c>
      <c r="P33" s="7">
        <v>770</v>
      </c>
      <c r="Q33" s="8">
        <f t="shared" si="7"/>
        <v>920</v>
      </c>
      <c r="R33" s="7">
        <v>745</v>
      </c>
      <c r="S33" s="8">
        <f t="shared" si="8"/>
        <v>895</v>
      </c>
      <c r="T33" s="7">
        <v>595</v>
      </c>
      <c r="U33" s="8">
        <f t="shared" si="9"/>
        <v>745</v>
      </c>
      <c r="V33" s="8">
        <f t="shared" si="10"/>
        <v>745</v>
      </c>
      <c r="W33">
        <v>495</v>
      </c>
      <c r="X33">
        <f t="shared" si="11"/>
        <v>645</v>
      </c>
      <c r="Y33" s="7">
        <v>150</v>
      </c>
      <c r="Z33">
        <v>300</v>
      </c>
      <c r="AA33" s="7">
        <v>200</v>
      </c>
      <c r="AB33" s="8">
        <f t="shared" si="12"/>
        <v>350</v>
      </c>
      <c r="AC33" s="7">
        <v>345</v>
      </c>
      <c r="AD33" s="8">
        <f t="shared" si="13"/>
        <v>495</v>
      </c>
      <c r="AE33" s="7">
        <v>645</v>
      </c>
      <c r="AF33" s="8">
        <f t="shared" si="14"/>
        <v>795</v>
      </c>
      <c r="AG33" s="7">
        <v>745</v>
      </c>
      <c r="AH33" s="8">
        <f t="shared" si="15"/>
        <v>895</v>
      </c>
      <c r="AJ33" s="7">
        <v>820</v>
      </c>
      <c r="AK33" s="8">
        <f t="shared" si="16"/>
        <v>970</v>
      </c>
      <c r="AL33" s="7">
        <v>645</v>
      </c>
      <c r="AM33" s="8">
        <f t="shared" si="17"/>
        <v>795</v>
      </c>
      <c r="AP33" s="7">
        <v>495</v>
      </c>
      <c r="AQ33" s="8">
        <f t="shared" si="18"/>
        <v>645</v>
      </c>
      <c r="AT33" s="7">
        <v>495</v>
      </c>
      <c r="AU33" s="8">
        <f t="shared" si="19"/>
        <v>645</v>
      </c>
      <c r="AW33" s="7">
        <v>670</v>
      </c>
      <c r="AX33" s="8">
        <f t="shared" si="20"/>
        <v>820</v>
      </c>
      <c r="AY33" s="7">
        <v>670</v>
      </c>
      <c r="AZ33" s="8">
        <f t="shared" si="21"/>
        <v>820</v>
      </c>
    </row>
    <row r="34" spans="1:52" x14ac:dyDescent="0.35">
      <c r="A34" s="3" t="s">
        <v>142</v>
      </c>
      <c r="E34" s="8">
        <f t="shared" si="0"/>
        <v>635</v>
      </c>
      <c r="F34" s="8">
        <f t="shared" si="1"/>
        <v>785</v>
      </c>
      <c r="G34" s="8">
        <f t="shared" si="2"/>
        <v>635</v>
      </c>
      <c r="H34" s="8">
        <f t="shared" si="3"/>
        <v>635</v>
      </c>
      <c r="I34" s="6">
        <v>485</v>
      </c>
      <c r="J34" s="6">
        <v>585</v>
      </c>
      <c r="K34" s="8">
        <f t="shared" si="4"/>
        <v>735</v>
      </c>
      <c r="L34" s="6">
        <v>175</v>
      </c>
      <c r="M34" s="8">
        <f t="shared" si="5"/>
        <v>325</v>
      </c>
      <c r="N34" s="6">
        <v>150</v>
      </c>
      <c r="O34" s="8">
        <f t="shared" si="6"/>
        <v>300</v>
      </c>
      <c r="P34" s="6">
        <v>660</v>
      </c>
      <c r="Q34" s="8">
        <f t="shared" si="7"/>
        <v>810</v>
      </c>
      <c r="R34" s="6">
        <v>635</v>
      </c>
      <c r="S34" s="8">
        <f t="shared" si="8"/>
        <v>785</v>
      </c>
      <c r="T34" s="6">
        <v>485</v>
      </c>
      <c r="U34" s="8">
        <f t="shared" si="9"/>
        <v>635</v>
      </c>
      <c r="V34" s="8">
        <f t="shared" si="10"/>
        <v>635</v>
      </c>
      <c r="W34">
        <v>385</v>
      </c>
      <c r="X34">
        <f t="shared" si="11"/>
        <v>535</v>
      </c>
      <c r="Y34" s="6">
        <v>150</v>
      </c>
      <c r="Z34">
        <v>300</v>
      </c>
      <c r="AA34" s="6">
        <v>200</v>
      </c>
      <c r="AB34" s="8">
        <f t="shared" si="12"/>
        <v>350</v>
      </c>
      <c r="AC34" s="6">
        <v>235</v>
      </c>
      <c r="AD34" s="8">
        <f t="shared" si="13"/>
        <v>385</v>
      </c>
      <c r="AE34" s="6">
        <v>535</v>
      </c>
      <c r="AF34" s="8">
        <f t="shared" si="14"/>
        <v>685</v>
      </c>
      <c r="AG34" s="6">
        <v>635</v>
      </c>
      <c r="AH34" s="8">
        <f t="shared" si="15"/>
        <v>785</v>
      </c>
      <c r="AJ34" s="6">
        <v>710</v>
      </c>
      <c r="AK34" s="8">
        <f t="shared" si="16"/>
        <v>860</v>
      </c>
      <c r="AL34" s="6">
        <v>535</v>
      </c>
      <c r="AM34" s="8">
        <f t="shared" si="17"/>
        <v>685</v>
      </c>
      <c r="AP34" s="6">
        <v>385</v>
      </c>
      <c r="AQ34" s="8">
        <f t="shared" si="18"/>
        <v>535</v>
      </c>
      <c r="AT34" s="6">
        <v>385</v>
      </c>
      <c r="AU34" s="8">
        <f t="shared" si="19"/>
        <v>535</v>
      </c>
      <c r="AW34" s="6">
        <v>560</v>
      </c>
      <c r="AX34" s="8">
        <f t="shared" si="20"/>
        <v>710</v>
      </c>
      <c r="AY34" s="6">
        <v>560</v>
      </c>
      <c r="AZ34" s="8">
        <f t="shared" si="21"/>
        <v>710</v>
      </c>
    </row>
    <row r="35" spans="1:52" x14ac:dyDescent="0.35">
      <c r="A35" s="2" t="s">
        <v>60</v>
      </c>
      <c r="E35" s="8">
        <f t="shared" si="0"/>
        <v>640</v>
      </c>
      <c r="F35" s="8">
        <f t="shared" si="1"/>
        <v>790</v>
      </c>
      <c r="G35" s="8">
        <f t="shared" si="2"/>
        <v>640</v>
      </c>
      <c r="H35" s="8">
        <f t="shared" si="3"/>
        <v>640</v>
      </c>
      <c r="I35" s="7">
        <v>490</v>
      </c>
      <c r="J35" s="7">
        <v>590</v>
      </c>
      <c r="K35" s="8">
        <f t="shared" si="4"/>
        <v>740</v>
      </c>
      <c r="L35" s="7">
        <v>175</v>
      </c>
      <c r="M35" s="8">
        <f t="shared" si="5"/>
        <v>325</v>
      </c>
      <c r="N35" s="7">
        <v>150</v>
      </c>
      <c r="O35" s="8">
        <f t="shared" si="6"/>
        <v>300</v>
      </c>
      <c r="P35" s="7">
        <v>665</v>
      </c>
      <c r="Q35" s="8">
        <f t="shared" si="7"/>
        <v>815</v>
      </c>
      <c r="R35" s="7">
        <v>640</v>
      </c>
      <c r="S35" s="8">
        <f t="shared" si="8"/>
        <v>790</v>
      </c>
      <c r="T35" s="7">
        <v>490</v>
      </c>
      <c r="U35" s="8">
        <f t="shared" si="9"/>
        <v>640</v>
      </c>
      <c r="V35" s="8">
        <f t="shared" si="10"/>
        <v>640</v>
      </c>
      <c r="W35">
        <v>390</v>
      </c>
      <c r="X35">
        <f t="shared" si="11"/>
        <v>540</v>
      </c>
      <c r="Y35" s="7">
        <v>150</v>
      </c>
      <c r="Z35">
        <v>300</v>
      </c>
      <c r="AA35" s="7">
        <v>200</v>
      </c>
      <c r="AB35" s="8">
        <f t="shared" si="12"/>
        <v>350</v>
      </c>
      <c r="AC35" s="7">
        <v>240</v>
      </c>
      <c r="AD35" s="8">
        <f t="shared" si="13"/>
        <v>390</v>
      </c>
      <c r="AE35" s="7">
        <v>540</v>
      </c>
      <c r="AF35" s="8">
        <f t="shared" si="14"/>
        <v>690</v>
      </c>
      <c r="AG35" s="7">
        <v>640</v>
      </c>
      <c r="AH35" s="8">
        <f t="shared" si="15"/>
        <v>790</v>
      </c>
      <c r="AJ35" s="7">
        <v>715</v>
      </c>
      <c r="AK35" s="8">
        <f t="shared" si="16"/>
        <v>865</v>
      </c>
      <c r="AL35" s="7">
        <v>540</v>
      </c>
      <c r="AM35" s="8">
        <f t="shared" si="17"/>
        <v>690</v>
      </c>
      <c r="AP35" s="7">
        <v>390</v>
      </c>
      <c r="AQ35" s="8">
        <f t="shared" si="18"/>
        <v>540</v>
      </c>
      <c r="AT35" s="7">
        <v>390</v>
      </c>
      <c r="AU35" s="8">
        <f t="shared" si="19"/>
        <v>540</v>
      </c>
      <c r="AW35" s="7">
        <v>565</v>
      </c>
      <c r="AX35" s="8">
        <f t="shared" si="20"/>
        <v>715</v>
      </c>
      <c r="AY35" s="7">
        <v>565</v>
      </c>
      <c r="AZ35" s="8">
        <f t="shared" si="21"/>
        <v>715</v>
      </c>
    </row>
    <row r="36" spans="1:52" x14ac:dyDescent="0.35">
      <c r="A36" s="3" t="s">
        <v>143</v>
      </c>
      <c r="E36" s="8">
        <f t="shared" si="0"/>
        <v>900</v>
      </c>
      <c r="F36" s="8">
        <f t="shared" si="1"/>
        <v>1050</v>
      </c>
      <c r="G36" s="8">
        <f t="shared" si="2"/>
        <v>900</v>
      </c>
      <c r="H36" s="8">
        <f t="shared" si="3"/>
        <v>900</v>
      </c>
      <c r="I36" s="6">
        <v>750</v>
      </c>
      <c r="J36" s="6">
        <v>850</v>
      </c>
      <c r="K36" s="8">
        <f t="shared" si="4"/>
        <v>1000</v>
      </c>
      <c r="L36" s="6">
        <v>200</v>
      </c>
      <c r="M36" s="8">
        <f t="shared" si="5"/>
        <v>350</v>
      </c>
      <c r="N36" s="6">
        <v>150</v>
      </c>
      <c r="O36" s="8">
        <f t="shared" si="6"/>
        <v>300</v>
      </c>
      <c r="P36" s="6">
        <v>925</v>
      </c>
      <c r="Q36" s="8">
        <f t="shared" si="7"/>
        <v>1075</v>
      </c>
      <c r="R36" s="6">
        <v>900</v>
      </c>
      <c r="S36" s="8">
        <f t="shared" si="8"/>
        <v>1050</v>
      </c>
      <c r="T36" s="6">
        <v>750</v>
      </c>
      <c r="U36" s="8">
        <f t="shared" si="9"/>
        <v>900</v>
      </c>
      <c r="V36" s="8">
        <f t="shared" si="10"/>
        <v>900</v>
      </c>
      <c r="W36">
        <v>650</v>
      </c>
      <c r="X36">
        <f t="shared" si="11"/>
        <v>800</v>
      </c>
      <c r="Y36" s="6">
        <v>150</v>
      </c>
      <c r="Z36">
        <v>300</v>
      </c>
      <c r="AA36" s="6">
        <v>225</v>
      </c>
      <c r="AB36" s="8">
        <f t="shared" si="12"/>
        <v>375</v>
      </c>
      <c r="AC36" s="6">
        <v>500</v>
      </c>
      <c r="AD36" s="8">
        <f t="shared" si="13"/>
        <v>650</v>
      </c>
      <c r="AE36" s="6">
        <v>800</v>
      </c>
      <c r="AF36" s="8">
        <f t="shared" si="14"/>
        <v>950</v>
      </c>
      <c r="AG36" s="6">
        <v>900</v>
      </c>
      <c r="AH36" s="8">
        <f t="shared" si="15"/>
        <v>1050</v>
      </c>
      <c r="AJ36" s="6">
        <v>975</v>
      </c>
      <c r="AK36" s="8">
        <f t="shared" si="16"/>
        <v>1125</v>
      </c>
      <c r="AL36" s="6">
        <v>800</v>
      </c>
      <c r="AM36" s="8">
        <f t="shared" si="17"/>
        <v>950</v>
      </c>
      <c r="AP36" s="6">
        <v>650</v>
      </c>
      <c r="AQ36" s="8">
        <f t="shared" si="18"/>
        <v>800</v>
      </c>
      <c r="AT36" s="6">
        <v>650</v>
      </c>
      <c r="AU36" s="8">
        <f t="shared" si="19"/>
        <v>800</v>
      </c>
      <c r="AW36" s="6">
        <v>825</v>
      </c>
      <c r="AX36" s="8">
        <f t="shared" si="20"/>
        <v>975</v>
      </c>
      <c r="AY36" s="6">
        <v>825</v>
      </c>
      <c r="AZ36" s="8">
        <f t="shared" si="21"/>
        <v>975</v>
      </c>
    </row>
    <row r="37" spans="1:52" x14ac:dyDescent="0.35">
      <c r="A37" s="3" t="s">
        <v>144</v>
      </c>
      <c r="E37" s="8">
        <f t="shared" si="0"/>
        <v>655</v>
      </c>
      <c r="F37" s="8">
        <f t="shared" si="1"/>
        <v>805</v>
      </c>
      <c r="G37" s="8">
        <f t="shared" si="2"/>
        <v>655</v>
      </c>
      <c r="H37" s="8">
        <f t="shared" si="3"/>
        <v>655</v>
      </c>
      <c r="I37" s="6">
        <v>505</v>
      </c>
      <c r="J37" s="6">
        <v>605</v>
      </c>
      <c r="K37" s="8">
        <f t="shared" si="4"/>
        <v>755</v>
      </c>
      <c r="L37" s="6">
        <v>175</v>
      </c>
      <c r="M37" s="8">
        <f t="shared" si="5"/>
        <v>325</v>
      </c>
      <c r="N37" s="6">
        <v>150</v>
      </c>
      <c r="O37" s="8">
        <f t="shared" si="6"/>
        <v>300</v>
      </c>
      <c r="P37" s="6">
        <v>680</v>
      </c>
      <c r="Q37" s="8">
        <f t="shared" si="7"/>
        <v>830</v>
      </c>
      <c r="R37" s="6">
        <v>655</v>
      </c>
      <c r="S37" s="8">
        <f t="shared" si="8"/>
        <v>805</v>
      </c>
      <c r="T37" s="6">
        <v>505</v>
      </c>
      <c r="U37" s="8">
        <f t="shared" si="9"/>
        <v>655</v>
      </c>
      <c r="V37" s="8">
        <f t="shared" si="10"/>
        <v>655</v>
      </c>
      <c r="W37">
        <v>405</v>
      </c>
      <c r="X37">
        <f t="shared" si="11"/>
        <v>555</v>
      </c>
      <c r="Y37" s="6">
        <v>150</v>
      </c>
      <c r="Z37">
        <v>300</v>
      </c>
      <c r="AA37" s="6">
        <v>200</v>
      </c>
      <c r="AB37" s="8">
        <f t="shared" si="12"/>
        <v>350</v>
      </c>
      <c r="AC37" s="6">
        <v>255</v>
      </c>
      <c r="AD37" s="8">
        <f t="shared" si="13"/>
        <v>405</v>
      </c>
      <c r="AE37" s="6">
        <v>555</v>
      </c>
      <c r="AF37" s="8">
        <f t="shared" si="14"/>
        <v>705</v>
      </c>
      <c r="AG37" s="6">
        <v>655</v>
      </c>
      <c r="AH37" s="8">
        <f t="shared" si="15"/>
        <v>805</v>
      </c>
      <c r="AJ37" s="6">
        <v>730</v>
      </c>
      <c r="AK37" s="8">
        <f t="shared" si="16"/>
        <v>880</v>
      </c>
      <c r="AL37" s="6">
        <v>555</v>
      </c>
      <c r="AM37" s="8">
        <f t="shared" si="17"/>
        <v>705</v>
      </c>
      <c r="AP37" s="6">
        <v>405</v>
      </c>
      <c r="AQ37" s="8">
        <f t="shared" si="18"/>
        <v>555</v>
      </c>
      <c r="AT37" s="6">
        <v>405</v>
      </c>
      <c r="AU37" s="8">
        <f t="shared" si="19"/>
        <v>555</v>
      </c>
      <c r="AW37" s="6">
        <v>580</v>
      </c>
      <c r="AX37" s="8">
        <f t="shared" si="20"/>
        <v>730</v>
      </c>
      <c r="AY37" s="6">
        <v>580</v>
      </c>
      <c r="AZ37" s="8">
        <f t="shared" si="21"/>
        <v>730</v>
      </c>
    </row>
    <row r="38" spans="1:52" x14ac:dyDescent="0.35">
      <c r="A38" s="3" t="s">
        <v>145</v>
      </c>
      <c r="E38" s="8">
        <f t="shared" si="0"/>
        <v>715</v>
      </c>
      <c r="F38" s="8">
        <f t="shared" si="1"/>
        <v>865</v>
      </c>
      <c r="G38" s="8">
        <f t="shared" si="2"/>
        <v>715</v>
      </c>
      <c r="H38" s="8">
        <f t="shared" si="3"/>
        <v>715</v>
      </c>
      <c r="I38" s="6">
        <v>565</v>
      </c>
      <c r="J38" s="6">
        <v>665</v>
      </c>
      <c r="K38" s="8">
        <f t="shared" si="4"/>
        <v>815</v>
      </c>
      <c r="L38" s="6">
        <v>175</v>
      </c>
      <c r="M38" s="8">
        <f t="shared" si="5"/>
        <v>325</v>
      </c>
      <c r="N38" s="6">
        <v>150</v>
      </c>
      <c r="O38" s="8">
        <f t="shared" si="6"/>
        <v>300</v>
      </c>
      <c r="P38" s="6">
        <v>740</v>
      </c>
      <c r="Q38" s="8">
        <f t="shared" si="7"/>
        <v>890</v>
      </c>
      <c r="R38" s="6">
        <v>715</v>
      </c>
      <c r="S38" s="8">
        <f t="shared" si="8"/>
        <v>865</v>
      </c>
      <c r="T38" s="6">
        <v>565</v>
      </c>
      <c r="U38" s="8">
        <f t="shared" si="9"/>
        <v>715</v>
      </c>
      <c r="V38" s="8">
        <f t="shared" si="10"/>
        <v>715</v>
      </c>
      <c r="W38">
        <v>465</v>
      </c>
      <c r="X38">
        <f t="shared" si="11"/>
        <v>615</v>
      </c>
      <c r="Y38" s="6">
        <v>150</v>
      </c>
      <c r="Z38">
        <v>300</v>
      </c>
      <c r="AA38" s="6">
        <v>200</v>
      </c>
      <c r="AB38" s="8">
        <f t="shared" si="12"/>
        <v>350</v>
      </c>
      <c r="AC38" s="6">
        <v>315</v>
      </c>
      <c r="AD38" s="8">
        <f t="shared" si="13"/>
        <v>465</v>
      </c>
      <c r="AE38" s="6">
        <v>615</v>
      </c>
      <c r="AF38" s="8">
        <f t="shared" si="14"/>
        <v>765</v>
      </c>
      <c r="AG38" s="6">
        <v>715</v>
      </c>
      <c r="AH38" s="8">
        <f t="shared" si="15"/>
        <v>865</v>
      </c>
      <c r="AJ38" s="6">
        <v>790</v>
      </c>
      <c r="AK38" s="8">
        <f t="shared" si="16"/>
        <v>940</v>
      </c>
      <c r="AL38" s="6">
        <v>615</v>
      </c>
      <c r="AM38" s="8">
        <f t="shared" si="17"/>
        <v>765</v>
      </c>
      <c r="AP38" s="6">
        <v>465</v>
      </c>
      <c r="AQ38" s="8">
        <f t="shared" si="18"/>
        <v>615</v>
      </c>
      <c r="AT38" s="6">
        <v>465</v>
      </c>
      <c r="AU38" s="8">
        <f t="shared" si="19"/>
        <v>615</v>
      </c>
      <c r="AW38" s="6">
        <v>640</v>
      </c>
      <c r="AX38" s="8">
        <f t="shared" si="20"/>
        <v>790</v>
      </c>
      <c r="AY38" s="6">
        <v>640</v>
      </c>
      <c r="AZ38" s="8">
        <f t="shared" si="21"/>
        <v>790</v>
      </c>
    </row>
    <row r="39" spans="1:52" x14ac:dyDescent="0.35">
      <c r="A39" s="3" t="s">
        <v>146</v>
      </c>
      <c r="E39" s="8">
        <f t="shared" si="0"/>
        <v>925</v>
      </c>
      <c r="F39" s="8">
        <f t="shared" si="1"/>
        <v>1075</v>
      </c>
      <c r="G39" s="8">
        <f t="shared" si="2"/>
        <v>925</v>
      </c>
      <c r="H39" s="8">
        <f t="shared" si="3"/>
        <v>925</v>
      </c>
      <c r="I39" s="6">
        <v>775</v>
      </c>
      <c r="J39" s="6">
        <v>875</v>
      </c>
      <c r="K39" s="8">
        <f t="shared" si="4"/>
        <v>1025</v>
      </c>
      <c r="L39" s="6">
        <v>200</v>
      </c>
      <c r="M39" s="8">
        <f t="shared" si="5"/>
        <v>350</v>
      </c>
      <c r="N39" s="6">
        <v>150</v>
      </c>
      <c r="O39" s="8">
        <f t="shared" si="6"/>
        <v>300</v>
      </c>
      <c r="P39" s="6">
        <v>950</v>
      </c>
      <c r="Q39" s="8">
        <f t="shared" si="7"/>
        <v>1100</v>
      </c>
      <c r="R39" s="6">
        <v>925</v>
      </c>
      <c r="S39" s="8">
        <f t="shared" si="8"/>
        <v>1075</v>
      </c>
      <c r="T39" s="6">
        <v>775</v>
      </c>
      <c r="U39" s="8">
        <f t="shared" si="9"/>
        <v>925</v>
      </c>
      <c r="V39" s="8">
        <f t="shared" si="10"/>
        <v>925</v>
      </c>
      <c r="W39">
        <v>675</v>
      </c>
      <c r="X39">
        <f t="shared" si="11"/>
        <v>825</v>
      </c>
      <c r="Y39" s="6">
        <v>150</v>
      </c>
      <c r="Z39">
        <v>300</v>
      </c>
      <c r="AA39" s="6">
        <v>225</v>
      </c>
      <c r="AB39" s="8">
        <f t="shared" si="12"/>
        <v>375</v>
      </c>
      <c r="AC39" s="6">
        <v>525</v>
      </c>
      <c r="AD39" s="8">
        <f t="shared" si="13"/>
        <v>675</v>
      </c>
      <c r="AE39" s="6">
        <v>825</v>
      </c>
      <c r="AF39" s="8">
        <f t="shared" si="14"/>
        <v>975</v>
      </c>
      <c r="AG39" s="6">
        <v>925</v>
      </c>
      <c r="AH39" s="8">
        <f t="shared" si="15"/>
        <v>1075</v>
      </c>
      <c r="AJ39" s="6">
        <v>1000</v>
      </c>
      <c r="AK39" s="8">
        <f t="shared" si="16"/>
        <v>1150</v>
      </c>
      <c r="AL39" s="6">
        <v>825</v>
      </c>
      <c r="AM39" s="8">
        <f t="shared" si="17"/>
        <v>975</v>
      </c>
      <c r="AP39" s="6">
        <v>675</v>
      </c>
      <c r="AQ39" s="8">
        <f t="shared" si="18"/>
        <v>825</v>
      </c>
      <c r="AT39" s="6">
        <v>675</v>
      </c>
      <c r="AU39" s="8">
        <f t="shared" si="19"/>
        <v>825</v>
      </c>
      <c r="AW39" s="6">
        <v>850</v>
      </c>
      <c r="AX39" s="8">
        <f t="shared" si="20"/>
        <v>1000</v>
      </c>
      <c r="AY39" s="6">
        <v>850</v>
      </c>
      <c r="AZ39" s="8">
        <f t="shared" si="21"/>
        <v>1000</v>
      </c>
    </row>
    <row r="40" spans="1:52" x14ac:dyDescent="0.35">
      <c r="A40" s="5" t="s">
        <v>147</v>
      </c>
      <c r="E40" s="8">
        <f t="shared" si="0"/>
        <v>640</v>
      </c>
      <c r="F40" s="8">
        <f t="shared" si="1"/>
        <v>790</v>
      </c>
      <c r="G40" s="8">
        <f t="shared" si="2"/>
        <v>640</v>
      </c>
      <c r="H40" s="8">
        <f t="shared" si="3"/>
        <v>640</v>
      </c>
      <c r="I40" s="6">
        <v>490</v>
      </c>
      <c r="J40" s="6">
        <v>590</v>
      </c>
      <c r="K40" s="8">
        <f t="shared" si="4"/>
        <v>740</v>
      </c>
      <c r="L40" s="6">
        <v>175</v>
      </c>
      <c r="M40" s="8">
        <f t="shared" si="5"/>
        <v>325</v>
      </c>
      <c r="N40" s="6">
        <v>150</v>
      </c>
      <c r="O40" s="8">
        <f t="shared" si="6"/>
        <v>300</v>
      </c>
      <c r="P40" s="6">
        <v>665</v>
      </c>
      <c r="Q40" s="8">
        <f t="shared" si="7"/>
        <v>815</v>
      </c>
      <c r="R40" s="6">
        <v>640</v>
      </c>
      <c r="S40" s="8">
        <f t="shared" si="8"/>
        <v>790</v>
      </c>
      <c r="T40" s="6">
        <v>490</v>
      </c>
      <c r="U40" s="8">
        <f t="shared" si="9"/>
        <v>640</v>
      </c>
      <c r="V40" s="8">
        <f t="shared" si="10"/>
        <v>640</v>
      </c>
      <c r="W40">
        <v>390</v>
      </c>
      <c r="X40">
        <f t="shared" si="11"/>
        <v>540</v>
      </c>
      <c r="Y40" s="6">
        <v>150</v>
      </c>
      <c r="Z40">
        <v>300</v>
      </c>
      <c r="AA40" s="6">
        <v>200</v>
      </c>
      <c r="AB40" s="8">
        <f t="shared" si="12"/>
        <v>350</v>
      </c>
      <c r="AC40" s="6">
        <v>240</v>
      </c>
      <c r="AD40" s="8">
        <f t="shared" si="13"/>
        <v>390</v>
      </c>
      <c r="AE40" s="6">
        <v>540</v>
      </c>
      <c r="AF40" s="8">
        <f t="shared" si="14"/>
        <v>690</v>
      </c>
      <c r="AG40" s="6">
        <v>640</v>
      </c>
      <c r="AH40" s="8">
        <f t="shared" si="15"/>
        <v>790</v>
      </c>
      <c r="AJ40" s="6">
        <v>715</v>
      </c>
      <c r="AK40" s="8">
        <f t="shared" si="16"/>
        <v>865</v>
      </c>
      <c r="AL40" s="6">
        <v>540</v>
      </c>
      <c r="AM40" s="8">
        <f t="shared" si="17"/>
        <v>690</v>
      </c>
      <c r="AP40" s="6">
        <v>390</v>
      </c>
      <c r="AQ40" s="8">
        <f t="shared" si="18"/>
        <v>540</v>
      </c>
      <c r="AT40" s="6">
        <v>390</v>
      </c>
      <c r="AU40" s="8">
        <f t="shared" si="19"/>
        <v>540</v>
      </c>
      <c r="AW40" s="6">
        <v>565</v>
      </c>
      <c r="AX40" s="8">
        <f t="shared" si="20"/>
        <v>715</v>
      </c>
      <c r="AY40" s="6">
        <v>565</v>
      </c>
      <c r="AZ40" s="8">
        <f t="shared" si="21"/>
        <v>715</v>
      </c>
    </row>
    <row r="41" spans="1:52" x14ac:dyDescent="0.35">
      <c r="A41" s="5" t="s">
        <v>148</v>
      </c>
      <c r="E41" s="8">
        <f t="shared" si="0"/>
        <v>635</v>
      </c>
      <c r="F41" s="8">
        <f t="shared" si="1"/>
        <v>785</v>
      </c>
      <c r="G41" s="8">
        <f t="shared" si="2"/>
        <v>635</v>
      </c>
      <c r="H41" s="8">
        <f t="shared" si="3"/>
        <v>635</v>
      </c>
      <c r="I41" s="6">
        <v>485</v>
      </c>
      <c r="J41" s="6">
        <v>585</v>
      </c>
      <c r="K41" s="8">
        <f t="shared" si="4"/>
        <v>735</v>
      </c>
      <c r="L41" s="6">
        <v>175</v>
      </c>
      <c r="M41" s="8">
        <f t="shared" si="5"/>
        <v>325</v>
      </c>
      <c r="N41" s="6">
        <v>150</v>
      </c>
      <c r="O41" s="8">
        <f t="shared" si="6"/>
        <v>300</v>
      </c>
      <c r="P41" s="6">
        <v>660</v>
      </c>
      <c r="Q41" s="8">
        <f t="shared" si="7"/>
        <v>810</v>
      </c>
      <c r="R41" s="6">
        <v>635</v>
      </c>
      <c r="S41" s="8">
        <f t="shared" si="8"/>
        <v>785</v>
      </c>
      <c r="T41" s="6">
        <v>485</v>
      </c>
      <c r="U41" s="8">
        <f t="shared" si="9"/>
        <v>635</v>
      </c>
      <c r="V41" s="8">
        <f t="shared" si="10"/>
        <v>635</v>
      </c>
      <c r="W41">
        <v>385</v>
      </c>
      <c r="X41">
        <f t="shared" si="11"/>
        <v>535</v>
      </c>
      <c r="Y41" s="6">
        <v>150</v>
      </c>
      <c r="Z41">
        <v>300</v>
      </c>
      <c r="AA41" s="6">
        <v>200</v>
      </c>
      <c r="AB41" s="8">
        <f t="shared" si="12"/>
        <v>350</v>
      </c>
      <c r="AC41" s="6">
        <v>235</v>
      </c>
      <c r="AD41" s="8">
        <f t="shared" si="13"/>
        <v>385</v>
      </c>
      <c r="AE41" s="6">
        <v>535</v>
      </c>
      <c r="AF41" s="8">
        <f t="shared" si="14"/>
        <v>685</v>
      </c>
      <c r="AG41" s="6">
        <v>635</v>
      </c>
      <c r="AH41" s="8">
        <f t="shared" si="15"/>
        <v>785</v>
      </c>
      <c r="AJ41" s="6">
        <v>710</v>
      </c>
      <c r="AK41" s="8">
        <f t="shared" si="16"/>
        <v>860</v>
      </c>
      <c r="AL41" s="6">
        <v>535</v>
      </c>
      <c r="AM41" s="8">
        <f t="shared" si="17"/>
        <v>685</v>
      </c>
      <c r="AP41" s="6">
        <v>385</v>
      </c>
      <c r="AQ41" s="8">
        <f t="shared" si="18"/>
        <v>535</v>
      </c>
      <c r="AT41" s="6">
        <v>385</v>
      </c>
      <c r="AU41" s="8">
        <f t="shared" si="19"/>
        <v>535</v>
      </c>
      <c r="AW41" s="6">
        <v>560</v>
      </c>
      <c r="AX41" s="8">
        <f t="shared" si="20"/>
        <v>710</v>
      </c>
      <c r="AY41" s="6">
        <v>560</v>
      </c>
      <c r="AZ41" s="8">
        <f t="shared" si="21"/>
        <v>710</v>
      </c>
    </row>
    <row r="42" spans="1:52" x14ac:dyDescent="0.35">
      <c r="A42" s="3" t="s">
        <v>149</v>
      </c>
      <c r="E42" s="8">
        <f t="shared" si="0"/>
        <v>665</v>
      </c>
      <c r="F42" s="8">
        <f t="shared" si="1"/>
        <v>815</v>
      </c>
      <c r="G42" s="8">
        <f t="shared" si="2"/>
        <v>665</v>
      </c>
      <c r="H42" s="8">
        <f t="shared" si="3"/>
        <v>665</v>
      </c>
      <c r="I42" s="6">
        <v>515</v>
      </c>
      <c r="J42" s="6">
        <v>615</v>
      </c>
      <c r="K42" s="8">
        <f t="shared" si="4"/>
        <v>765</v>
      </c>
      <c r="L42" s="6">
        <v>175</v>
      </c>
      <c r="M42" s="8">
        <f t="shared" si="5"/>
        <v>325</v>
      </c>
      <c r="N42" s="6">
        <v>150</v>
      </c>
      <c r="O42" s="8">
        <f t="shared" si="6"/>
        <v>300</v>
      </c>
      <c r="P42" s="6">
        <v>690</v>
      </c>
      <c r="Q42" s="8">
        <f t="shared" si="7"/>
        <v>840</v>
      </c>
      <c r="R42" s="6">
        <v>665</v>
      </c>
      <c r="S42" s="8">
        <f t="shared" si="8"/>
        <v>815</v>
      </c>
      <c r="T42" s="6">
        <v>515</v>
      </c>
      <c r="U42" s="8">
        <f t="shared" si="9"/>
        <v>665</v>
      </c>
      <c r="V42" s="8">
        <f t="shared" si="10"/>
        <v>665</v>
      </c>
      <c r="W42">
        <v>415</v>
      </c>
      <c r="X42">
        <f t="shared" si="11"/>
        <v>565</v>
      </c>
      <c r="Y42" s="6">
        <v>150</v>
      </c>
      <c r="Z42">
        <v>300</v>
      </c>
      <c r="AA42" s="6">
        <v>200</v>
      </c>
      <c r="AB42" s="8">
        <f t="shared" si="12"/>
        <v>350</v>
      </c>
      <c r="AC42" s="6">
        <v>265</v>
      </c>
      <c r="AD42" s="8">
        <f t="shared" si="13"/>
        <v>415</v>
      </c>
      <c r="AE42" s="6">
        <v>565</v>
      </c>
      <c r="AF42" s="8">
        <f t="shared" si="14"/>
        <v>715</v>
      </c>
      <c r="AG42" s="6">
        <v>665</v>
      </c>
      <c r="AH42" s="8">
        <f t="shared" si="15"/>
        <v>815</v>
      </c>
      <c r="AJ42" s="6">
        <v>740</v>
      </c>
      <c r="AK42" s="8">
        <f t="shared" si="16"/>
        <v>890</v>
      </c>
      <c r="AL42" s="6">
        <v>565</v>
      </c>
      <c r="AM42" s="8">
        <f t="shared" si="17"/>
        <v>715</v>
      </c>
      <c r="AP42" s="6">
        <v>415</v>
      </c>
      <c r="AQ42" s="8">
        <f t="shared" si="18"/>
        <v>565</v>
      </c>
      <c r="AT42" s="6">
        <v>415</v>
      </c>
      <c r="AU42" s="8">
        <f t="shared" si="19"/>
        <v>565</v>
      </c>
      <c r="AW42" s="6">
        <v>590</v>
      </c>
      <c r="AX42" s="8">
        <f t="shared" si="20"/>
        <v>740</v>
      </c>
      <c r="AY42" s="6">
        <v>590</v>
      </c>
      <c r="AZ42" s="8">
        <f t="shared" si="21"/>
        <v>740</v>
      </c>
    </row>
    <row r="43" spans="1:52" x14ac:dyDescent="0.35">
      <c r="A43" s="3" t="s">
        <v>150</v>
      </c>
      <c r="E43" s="8">
        <f t="shared" si="0"/>
        <v>825</v>
      </c>
      <c r="F43" s="8">
        <f t="shared" si="1"/>
        <v>975</v>
      </c>
      <c r="G43" s="8">
        <f t="shared" si="2"/>
        <v>825</v>
      </c>
      <c r="H43" s="8">
        <f t="shared" si="3"/>
        <v>825</v>
      </c>
      <c r="I43" s="6">
        <v>675</v>
      </c>
      <c r="J43" s="6">
        <v>775</v>
      </c>
      <c r="K43" s="8">
        <f t="shared" si="4"/>
        <v>925</v>
      </c>
      <c r="L43" s="6">
        <v>200</v>
      </c>
      <c r="M43" s="8">
        <f t="shared" si="5"/>
        <v>350</v>
      </c>
      <c r="N43" s="6">
        <v>150</v>
      </c>
      <c r="O43" s="8">
        <f t="shared" si="6"/>
        <v>300</v>
      </c>
      <c r="P43" s="6">
        <v>850</v>
      </c>
      <c r="Q43" s="8">
        <f t="shared" si="7"/>
        <v>1000</v>
      </c>
      <c r="R43" s="6">
        <v>825</v>
      </c>
      <c r="S43" s="8">
        <f t="shared" si="8"/>
        <v>975</v>
      </c>
      <c r="T43" s="6">
        <v>675</v>
      </c>
      <c r="U43" s="8">
        <f t="shared" si="9"/>
        <v>825</v>
      </c>
      <c r="V43" s="8">
        <f t="shared" si="10"/>
        <v>825</v>
      </c>
      <c r="W43">
        <v>575</v>
      </c>
      <c r="X43">
        <f t="shared" si="11"/>
        <v>725</v>
      </c>
      <c r="Y43" s="6">
        <v>150</v>
      </c>
      <c r="Z43">
        <v>300</v>
      </c>
      <c r="AA43" s="6">
        <v>225</v>
      </c>
      <c r="AB43" s="8">
        <f t="shared" si="12"/>
        <v>375</v>
      </c>
      <c r="AC43" s="6">
        <v>425</v>
      </c>
      <c r="AD43" s="8">
        <f t="shared" si="13"/>
        <v>575</v>
      </c>
      <c r="AE43" s="6">
        <v>725</v>
      </c>
      <c r="AF43" s="8">
        <f t="shared" si="14"/>
        <v>875</v>
      </c>
      <c r="AG43" s="6">
        <v>825</v>
      </c>
      <c r="AH43" s="8">
        <f t="shared" si="15"/>
        <v>975</v>
      </c>
      <c r="AJ43" s="6">
        <v>900</v>
      </c>
      <c r="AK43" s="8">
        <f t="shared" si="16"/>
        <v>1050</v>
      </c>
      <c r="AL43" s="6">
        <v>725</v>
      </c>
      <c r="AM43" s="8">
        <f t="shared" si="17"/>
        <v>875</v>
      </c>
      <c r="AP43" s="6">
        <v>575</v>
      </c>
      <c r="AQ43" s="8">
        <f t="shared" si="18"/>
        <v>725</v>
      </c>
      <c r="AT43" s="6">
        <v>575</v>
      </c>
      <c r="AU43" s="8">
        <f t="shared" si="19"/>
        <v>725</v>
      </c>
      <c r="AW43" s="6">
        <v>750</v>
      </c>
      <c r="AX43" s="8">
        <f t="shared" si="20"/>
        <v>900</v>
      </c>
      <c r="AY43" s="6">
        <v>750</v>
      </c>
      <c r="AZ43" s="8">
        <f t="shared" si="21"/>
        <v>900</v>
      </c>
    </row>
    <row r="44" spans="1:52" x14ac:dyDescent="0.35">
      <c r="A44" s="3" t="s">
        <v>151</v>
      </c>
      <c r="E44" s="8">
        <f t="shared" si="0"/>
        <v>725</v>
      </c>
      <c r="F44" s="8">
        <f t="shared" si="1"/>
        <v>875</v>
      </c>
      <c r="G44" s="8">
        <f t="shared" si="2"/>
        <v>725</v>
      </c>
      <c r="H44" s="8">
        <f t="shared" si="3"/>
        <v>725</v>
      </c>
      <c r="I44" s="6">
        <v>575</v>
      </c>
      <c r="J44" s="6">
        <v>675</v>
      </c>
      <c r="K44" s="8">
        <f t="shared" si="4"/>
        <v>825</v>
      </c>
      <c r="L44" s="6">
        <v>175</v>
      </c>
      <c r="M44" s="8">
        <f t="shared" si="5"/>
        <v>325</v>
      </c>
      <c r="N44" s="6">
        <v>150</v>
      </c>
      <c r="O44" s="8">
        <f t="shared" si="6"/>
        <v>300</v>
      </c>
      <c r="P44" s="6">
        <v>750</v>
      </c>
      <c r="Q44" s="8">
        <f t="shared" si="7"/>
        <v>900</v>
      </c>
      <c r="R44" s="6">
        <v>725</v>
      </c>
      <c r="S44" s="8">
        <f t="shared" si="8"/>
        <v>875</v>
      </c>
      <c r="T44" s="6">
        <v>575</v>
      </c>
      <c r="U44" s="8">
        <f t="shared" si="9"/>
        <v>725</v>
      </c>
      <c r="V44" s="8">
        <f t="shared" si="10"/>
        <v>725</v>
      </c>
      <c r="W44">
        <v>475</v>
      </c>
      <c r="X44">
        <f t="shared" si="11"/>
        <v>625</v>
      </c>
      <c r="Y44" s="6">
        <v>150</v>
      </c>
      <c r="Z44">
        <v>300</v>
      </c>
      <c r="AA44" s="6">
        <v>200</v>
      </c>
      <c r="AB44" s="8">
        <f t="shared" si="12"/>
        <v>350</v>
      </c>
      <c r="AC44" s="6">
        <v>325</v>
      </c>
      <c r="AD44" s="8">
        <f t="shared" si="13"/>
        <v>475</v>
      </c>
      <c r="AE44" s="6">
        <v>625</v>
      </c>
      <c r="AF44" s="8">
        <f t="shared" si="14"/>
        <v>775</v>
      </c>
      <c r="AG44" s="6">
        <v>725</v>
      </c>
      <c r="AH44" s="8">
        <f t="shared" si="15"/>
        <v>875</v>
      </c>
      <c r="AJ44" s="6">
        <v>800</v>
      </c>
      <c r="AK44" s="8">
        <f t="shared" si="16"/>
        <v>950</v>
      </c>
      <c r="AL44" s="6">
        <v>625</v>
      </c>
      <c r="AM44" s="8">
        <f t="shared" si="17"/>
        <v>775</v>
      </c>
      <c r="AP44" s="6">
        <v>475</v>
      </c>
      <c r="AQ44" s="8">
        <f t="shared" si="18"/>
        <v>625</v>
      </c>
      <c r="AT44" s="6">
        <v>475</v>
      </c>
      <c r="AU44" s="8">
        <f t="shared" si="19"/>
        <v>625</v>
      </c>
      <c r="AW44" s="6">
        <v>650</v>
      </c>
      <c r="AX44" s="8">
        <f t="shared" si="20"/>
        <v>800</v>
      </c>
      <c r="AY44" s="6">
        <v>650</v>
      </c>
      <c r="AZ44" s="8">
        <f t="shared" si="21"/>
        <v>800</v>
      </c>
    </row>
    <row r="45" spans="1:52" x14ac:dyDescent="0.35">
      <c r="A45" s="3" t="s">
        <v>152</v>
      </c>
      <c r="E45" s="8">
        <f t="shared" si="0"/>
        <v>725</v>
      </c>
      <c r="F45" s="8">
        <f t="shared" si="1"/>
        <v>875</v>
      </c>
      <c r="G45" s="8">
        <f t="shared" si="2"/>
        <v>725</v>
      </c>
      <c r="H45" s="8">
        <f t="shared" si="3"/>
        <v>725</v>
      </c>
      <c r="I45" s="6">
        <v>575</v>
      </c>
      <c r="J45" s="6">
        <v>675</v>
      </c>
      <c r="K45" s="8">
        <f t="shared" si="4"/>
        <v>825</v>
      </c>
      <c r="L45" s="6">
        <v>175</v>
      </c>
      <c r="M45" s="8">
        <f t="shared" si="5"/>
        <v>325</v>
      </c>
      <c r="N45" s="6">
        <v>150</v>
      </c>
      <c r="O45" s="8">
        <f t="shared" si="6"/>
        <v>300</v>
      </c>
      <c r="P45" s="6">
        <v>750</v>
      </c>
      <c r="Q45" s="8">
        <f t="shared" si="7"/>
        <v>900</v>
      </c>
      <c r="R45" s="6">
        <v>725</v>
      </c>
      <c r="S45" s="8">
        <f t="shared" si="8"/>
        <v>875</v>
      </c>
      <c r="T45" s="6">
        <v>575</v>
      </c>
      <c r="U45" s="8">
        <f t="shared" si="9"/>
        <v>725</v>
      </c>
      <c r="V45" s="8">
        <f t="shared" si="10"/>
        <v>725</v>
      </c>
      <c r="W45">
        <v>475</v>
      </c>
      <c r="X45">
        <f t="shared" si="11"/>
        <v>625</v>
      </c>
      <c r="Y45" s="6">
        <v>150</v>
      </c>
      <c r="Z45">
        <v>300</v>
      </c>
      <c r="AA45" s="6">
        <v>200</v>
      </c>
      <c r="AB45" s="8">
        <f t="shared" si="12"/>
        <v>350</v>
      </c>
      <c r="AC45" s="6">
        <v>325</v>
      </c>
      <c r="AD45" s="8">
        <f t="shared" si="13"/>
        <v>475</v>
      </c>
      <c r="AE45" s="6">
        <v>625</v>
      </c>
      <c r="AF45" s="8">
        <f t="shared" si="14"/>
        <v>775</v>
      </c>
      <c r="AG45" s="6">
        <v>725</v>
      </c>
      <c r="AH45" s="8">
        <f t="shared" si="15"/>
        <v>875</v>
      </c>
      <c r="AJ45" s="6">
        <v>800</v>
      </c>
      <c r="AK45" s="8">
        <f t="shared" si="16"/>
        <v>950</v>
      </c>
      <c r="AL45" s="6">
        <v>625</v>
      </c>
      <c r="AM45" s="8">
        <f t="shared" si="17"/>
        <v>775</v>
      </c>
      <c r="AP45" s="6">
        <v>475</v>
      </c>
      <c r="AQ45" s="8">
        <f t="shared" si="18"/>
        <v>625</v>
      </c>
      <c r="AT45" s="6">
        <v>475</v>
      </c>
      <c r="AU45" s="8">
        <f t="shared" si="19"/>
        <v>625</v>
      </c>
      <c r="AW45" s="6">
        <v>650</v>
      </c>
      <c r="AX45" s="8">
        <f t="shared" si="20"/>
        <v>800</v>
      </c>
      <c r="AY45" s="6">
        <v>650</v>
      </c>
      <c r="AZ45" s="8">
        <f t="shared" si="21"/>
        <v>800</v>
      </c>
    </row>
    <row r="46" spans="1:52" x14ac:dyDescent="0.35">
      <c r="A46" s="2" t="s">
        <v>153</v>
      </c>
      <c r="E46" s="8">
        <f t="shared" si="0"/>
        <v>685</v>
      </c>
      <c r="F46" s="8">
        <f t="shared" si="1"/>
        <v>835</v>
      </c>
      <c r="G46" s="8">
        <f t="shared" si="2"/>
        <v>685</v>
      </c>
      <c r="H46" s="8">
        <f t="shared" si="3"/>
        <v>685</v>
      </c>
      <c r="I46" s="7">
        <v>535</v>
      </c>
      <c r="J46" s="7">
        <v>635</v>
      </c>
      <c r="K46" s="8">
        <f t="shared" si="4"/>
        <v>785</v>
      </c>
      <c r="L46" s="7">
        <v>175</v>
      </c>
      <c r="M46" s="8">
        <f t="shared" si="5"/>
        <v>325</v>
      </c>
      <c r="N46" s="7">
        <v>150</v>
      </c>
      <c r="O46" s="8">
        <f t="shared" si="6"/>
        <v>300</v>
      </c>
      <c r="P46" s="7">
        <v>710</v>
      </c>
      <c r="Q46" s="8">
        <f t="shared" si="7"/>
        <v>860</v>
      </c>
      <c r="R46" s="7">
        <v>685</v>
      </c>
      <c r="S46" s="8">
        <f t="shared" si="8"/>
        <v>835</v>
      </c>
      <c r="T46" s="7">
        <v>535</v>
      </c>
      <c r="U46" s="8">
        <f t="shared" si="9"/>
        <v>685</v>
      </c>
      <c r="V46" s="8">
        <f t="shared" si="10"/>
        <v>685</v>
      </c>
      <c r="W46">
        <v>435</v>
      </c>
      <c r="X46">
        <f t="shared" si="11"/>
        <v>585</v>
      </c>
      <c r="Y46" s="7">
        <v>150</v>
      </c>
      <c r="Z46">
        <v>300</v>
      </c>
      <c r="AA46" s="7">
        <v>200</v>
      </c>
      <c r="AB46" s="8">
        <f t="shared" si="12"/>
        <v>350</v>
      </c>
      <c r="AC46" s="7">
        <v>285</v>
      </c>
      <c r="AD46" s="8">
        <f t="shared" si="13"/>
        <v>435</v>
      </c>
      <c r="AE46" s="7">
        <v>585</v>
      </c>
      <c r="AF46" s="8">
        <f t="shared" si="14"/>
        <v>735</v>
      </c>
      <c r="AG46" s="7">
        <v>685</v>
      </c>
      <c r="AH46" s="8">
        <f t="shared" si="15"/>
        <v>835</v>
      </c>
      <c r="AJ46" s="7">
        <v>760</v>
      </c>
      <c r="AK46" s="8">
        <f t="shared" si="16"/>
        <v>910</v>
      </c>
      <c r="AL46" s="7">
        <v>585</v>
      </c>
      <c r="AM46" s="8">
        <f t="shared" si="17"/>
        <v>735</v>
      </c>
      <c r="AP46" s="7">
        <v>435</v>
      </c>
      <c r="AQ46" s="8">
        <f t="shared" si="18"/>
        <v>585</v>
      </c>
      <c r="AT46" s="7">
        <v>435</v>
      </c>
      <c r="AU46" s="8">
        <f t="shared" si="19"/>
        <v>585</v>
      </c>
      <c r="AW46" s="7">
        <v>610</v>
      </c>
      <c r="AX46" s="8">
        <f t="shared" si="20"/>
        <v>760</v>
      </c>
      <c r="AY46" s="7">
        <v>610</v>
      </c>
      <c r="AZ46" s="8">
        <f t="shared" si="21"/>
        <v>760</v>
      </c>
    </row>
    <row r="47" spans="1:52" x14ac:dyDescent="0.35">
      <c r="A47" s="3" t="s">
        <v>154</v>
      </c>
      <c r="E47" s="8">
        <f t="shared" si="0"/>
        <v>850</v>
      </c>
      <c r="F47" s="8">
        <f t="shared" si="1"/>
        <v>1000</v>
      </c>
      <c r="G47" s="8">
        <f t="shared" si="2"/>
        <v>850</v>
      </c>
      <c r="H47" s="8">
        <f t="shared" si="3"/>
        <v>850</v>
      </c>
      <c r="I47" s="6">
        <v>700</v>
      </c>
      <c r="J47" s="6">
        <v>800</v>
      </c>
      <c r="K47" s="8">
        <f t="shared" si="4"/>
        <v>950</v>
      </c>
      <c r="L47" s="6">
        <v>175</v>
      </c>
      <c r="M47" s="8">
        <f t="shared" si="5"/>
        <v>325</v>
      </c>
      <c r="N47" s="6">
        <v>150</v>
      </c>
      <c r="O47" s="8">
        <f t="shared" si="6"/>
        <v>300</v>
      </c>
      <c r="P47" s="6">
        <v>875</v>
      </c>
      <c r="Q47" s="8">
        <f t="shared" si="7"/>
        <v>1025</v>
      </c>
      <c r="R47" s="6">
        <v>850</v>
      </c>
      <c r="S47" s="8">
        <f t="shared" si="8"/>
        <v>1000</v>
      </c>
      <c r="T47" s="6">
        <v>700</v>
      </c>
      <c r="U47" s="8">
        <f t="shared" si="9"/>
        <v>850</v>
      </c>
      <c r="V47" s="8">
        <f t="shared" si="10"/>
        <v>850</v>
      </c>
      <c r="W47">
        <v>600</v>
      </c>
      <c r="X47">
        <f t="shared" si="11"/>
        <v>750</v>
      </c>
      <c r="Y47" s="6">
        <v>150</v>
      </c>
      <c r="Z47">
        <v>300</v>
      </c>
      <c r="AA47" s="6">
        <v>200</v>
      </c>
      <c r="AB47" s="8">
        <f t="shared" si="12"/>
        <v>350</v>
      </c>
      <c r="AC47" s="6">
        <v>450</v>
      </c>
      <c r="AD47" s="8">
        <f t="shared" si="13"/>
        <v>600</v>
      </c>
      <c r="AE47" s="6">
        <v>750</v>
      </c>
      <c r="AF47" s="8">
        <f t="shared" si="14"/>
        <v>900</v>
      </c>
      <c r="AG47" s="6">
        <v>850</v>
      </c>
      <c r="AH47" s="8">
        <f t="shared" si="15"/>
        <v>1000</v>
      </c>
      <c r="AJ47" s="6">
        <v>925</v>
      </c>
      <c r="AK47" s="8">
        <f t="shared" si="16"/>
        <v>1075</v>
      </c>
      <c r="AL47" s="6">
        <v>750</v>
      </c>
      <c r="AM47" s="8">
        <f t="shared" si="17"/>
        <v>900</v>
      </c>
      <c r="AP47" s="6">
        <v>600</v>
      </c>
      <c r="AQ47" s="8">
        <f t="shared" si="18"/>
        <v>750</v>
      </c>
      <c r="AT47" s="6">
        <v>600</v>
      </c>
      <c r="AU47" s="8">
        <f t="shared" si="19"/>
        <v>750</v>
      </c>
      <c r="AW47" s="6">
        <v>775</v>
      </c>
      <c r="AX47" s="8">
        <f t="shared" si="20"/>
        <v>925</v>
      </c>
      <c r="AY47" s="6">
        <v>775</v>
      </c>
      <c r="AZ47" s="8">
        <f t="shared" si="21"/>
        <v>925</v>
      </c>
    </row>
    <row r="48" spans="1:52" x14ac:dyDescent="0.35">
      <c r="A48" s="3" t="s">
        <v>155</v>
      </c>
      <c r="E48" s="8">
        <f t="shared" si="0"/>
        <v>645</v>
      </c>
      <c r="F48" s="8">
        <f t="shared" si="1"/>
        <v>795</v>
      </c>
      <c r="G48" s="8">
        <f t="shared" si="2"/>
        <v>645</v>
      </c>
      <c r="H48" s="8">
        <f t="shared" si="3"/>
        <v>645</v>
      </c>
      <c r="I48" s="6">
        <v>495</v>
      </c>
      <c r="J48" s="6">
        <v>595</v>
      </c>
      <c r="K48" s="8">
        <f t="shared" si="4"/>
        <v>745</v>
      </c>
      <c r="L48" s="6">
        <v>175</v>
      </c>
      <c r="M48" s="8">
        <f t="shared" si="5"/>
        <v>325</v>
      </c>
      <c r="N48" s="6">
        <v>150</v>
      </c>
      <c r="O48" s="8">
        <f t="shared" si="6"/>
        <v>300</v>
      </c>
      <c r="P48" s="6">
        <v>670</v>
      </c>
      <c r="Q48" s="8">
        <f t="shared" si="7"/>
        <v>820</v>
      </c>
      <c r="R48" s="6">
        <v>645</v>
      </c>
      <c r="S48" s="8">
        <f t="shared" si="8"/>
        <v>795</v>
      </c>
      <c r="T48" s="6">
        <v>495</v>
      </c>
      <c r="U48" s="8">
        <f t="shared" si="9"/>
        <v>645</v>
      </c>
      <c r="V48" s="8">
        <f t="shared" si="10"/>
        <v>645</v>
      </c>
      <c r="W48">
        <v>395</v>
      </c>
      <c r="X48">
        <f t="shared" si="11"/>
        <v>545</v>
      </c>
      <c r="Y48" s="6">
        <v>150</v>
      </c>
      <c r="Z48">
        <v>300</v>
      </c>
      <c r="AA48" s="6">
        <v>200</v>
      </c>
      <c r="AB48" s="8">
        <f t="shared" si="12"/>
        <v>350</v>
      </c>
      <c r="AC48" s="6">
        <v>245</v>
      </c>
      <c r="AD48" s="8">
        <f t="shared" si="13"/>
        <v>395</v>
      </c>
      <c r="AE48" s="6">
        <v>545</v>
      </c>
      <c r="AF48" s="8">
        <f t="shared" si="14"/>
        <v>695</v>
      </c>
      <c r="AG48" s="6">
        <v>645</v>
      </c>
      <c r="AH48" s="8">
        <f t="shared" si="15"/>
        <v>795</v>
      </c>
      <c r="AJ48" s="6">
        <v>720</v>
      </c>
      <c r="AK48" s="8">
        <f t="shared" si="16"/>
        <v>870</v>
      </c>
      <c r="AL48" s="6">
        <v>545</v>
      </c>
      <c r="AM48" s="8">
        <f t="shared" si="17"/>
        <v>695</v>
      </c>
      <c r="AP48" s="6">
        <v>395</v>
      </c>
      <c r="AQ48" s="8">
        <f t="shared" si="18"/>
        <v>545</v>
      </c>
      <c r="AT48" s="6">
        <v>395</v>
      </c>
      <c r="AU48" s="8">
        <f t="shared" si="19"/>
        <v>545</v>
      </c>
      <c r="AW48" s="6">
        <v>570</v>
      </c>
      <c r="AX48" s="8">
        <f t="shared" si="20"/>
        <v>720</v>
      </c>
      <c r="AY48" s="6">
        <v>570</v>
      </c>
      <c r="AZ48" s="8">
        <f t="shared" si="21"/>
        <v>720</v>
      </c>
    </row>
    <row r="49" spans="1:52" x14ac:dyDescent="0.35">
      <c r="A49" s="2" t="s">
        <v>62</v>
      </c>
      <c r="E49" s="8">
        <f t="shared" si="0"/>
        <v>850</v>
      </c>
      <c r="F49" s="8">
        <f t="shared" si="1"/>
        <v>1000</v>
      </c>
      <c r="G49" s="8">
        <f t="shared" si="2"/>
        <v>850</v>
      </c>
      <c r="H49" s="8">
        <f t="shared" si="3"/>
        <v>850</v>
      </c>
      <c r="I49" s="7">
        <v>700</v>
      </c>
      <c r="J49" s="7">
        <v>800</v>
      </c>
      <c r="K49" s="8">
        <f t="shared" si="4"/>
        <v>950</v>
      </c>
      <c r="L49" s="7">
        <v>175</v>
      </c>
      <c r="M49" s="8">
        <f t="shared" si="5"/>
        <v>325</v>
      </c>
      <c r="N49" s="7">
        <v>150</v>
      </c>
      <c r="O49" s="8">
        <f t="shared" si="6"/>
        <v>300</v>
      </c>
      <c r="P49" s="7">
        <v>875</v>
      </c>
      <c r="Q49" s="8">
        <f t="shared" si="7"/>
        <v>1025</v>
      </c>
      <c r="R49" s="7">
        <v>850</v>
      </c>
      <c r="S49" s="8">
        <f t="shared" si="8"/>
        <v>1000</v>
      </c>
      <c r="T49" s="7">
        <v>700</v>
      </c>
      <c r="U49" s="8">
        <f t="shared" si="9"/>
        <v>850</v>
      </c>
      <c r="V49" s="8">
        <f t="shared" si="10"/>
        <v>850</v>
      </c>
      <c r="W49">
        <v>600</v>
      </c>
      <c r="X49">
        <f t="shared" si="11"/>
        <v>750</v>
      </c>
      <c r="Y49" s="7">
        <v>150</v>
      </c>
      <c r="Z49">
        <v>300</v>
      </c>
      <c r="AA49" s="7">
        <v>200</v>
      </c>
      <c r="AB49" s="8">
        <f t="shared" si="12"/>
        <v>350</v>
      </c>
      <c r="AC49" s="7">
        <v>450</v>
      </c>
      <c r="AD49" s="8">
        <f t="shared" si="13"/>
        <v>600</v>
      </c>
      <c r="AE49" s="7">
        <v>750</v>
      </c>
      <c r="AF49" s="8">
        <f t="shared" si="14"/>
        <v>900</v>
      </c>
      <c r="AG49" s="7">
        <v>850</v>
      </c>
      <c r="AH49" s="8">
        <f t="shared" si="15"/>
        <v>1000</v>
      </c>
      <c r="AJ49" s="7">
        <v>925</v>
      </c>
      <c r="AK49" s="8">
        <f t="shared" si="16"/>
        <v>1075</v>
      </c>
      <c r="AL49" s="7">
        <v>750</v>
      </c>
      <c r="AM49" s="8">
        <f t="shared" si="17"/>
        <v>900</v>
      </c>
      <c r="AP49" s="7">
        <v>600</v>
      </c>
      <c r="AQ49" s="8">
        <f t="shared" si="18"/>
        <v>750</v>
      </c>
      <c r="AT49" s="7">
        <v>600</v>
      </c>
      <c r="AU49" s="8">
        <f t="shared" si="19"/>
        <v>750</v>
      </c>
      <c r="AW49" s="7">
        <v>775</v>
      </c>
      <c r="AX49" s="8">
        <f t="shared" si="20"/>
        <v>925</v>
      </c>
      <c r="AY49" s="7">
        <v>775</v>
      </c>
      <c r="AZ49" s="8">
        <f t="shared" si="21"/>
        <v>925</v>
      </c>
    </row>
    <row r="50" spans="1:52" x14ac:dyDescent="0.35">
      <c r="A50" s="3" t="s">
        <v>156</v>
      </c>
      <c r="E50" s="8">
        <f t="shared" si="0"/>
        <v>785</v>
      </c>
      <c r="F50" s="8">
        <f t="shared" si="1"/>
        <v>935</v>
      </c>
      <c r="G50" s="8">
        <f t="shared" si="2"/>
        <v>785</v>
      </c>
      <c r="H50" s="8">
        <f t="shared" si="3"/>
        <v>785</v>
      </c>
      <c r="I50" s="6">
        <v>635</v>
      </c>
      <c r="J50" s="6">
        <v>735</v>
      </c>
      <c r="K50" s="8">
        <f t="shared" si="4"/>
        <v>885</v>
      </c>
      <c r="L50" s="6">
        <v>175</v>
      </c>
      <c r="M50" s="8">
        <f t="shared" si="5"/>
        <v>325</v>
      </c>
      <c r="N50" s="6">
        <v>150</v>
      </c>
      <c r="O50" s="8">
        <f t="shared" si="6"/>
        <v>300</v>
      </c>
      <c r="P50" s="6">
        <v>810</v>
      </c>
      <c r="Q50" s="8">
        <f t="shared" si="7"/>
        <v>960</v>
      </c>
      <c r="R50" s="6">
        <v>785</v>
      </c>
      <c r="S50" s="8">
        <f t="shared" si="8"/>
        <v>935</v>
      </c>
      <c r="T50" s="6">
        <v>635</v>
      </c>
      <c r="U50" s="8">
        <f t="shared" si="9"/>
        <v>785</v>
      </c>
      <c r="V50" s="8">
        <f t="shared" si="10"/>
        <v>785</v>
      </c>
      <c r="W50">
        <v>535</v>
      </c>
      <c r="X50">
        <f t="shared" si="11"/>
        <v>685</v>
      </c>
      <c r="Y50" s="6">
        <v>150</v>
      </c>
      <c r="Z50">
        <v>300</v>
      </c>
      <c r="AA50" s="6">
        <v>200</v>
      </c>
      <c r="AB50" s="8">
        <f t="shared" si="12"/>
        <v>350</v>
      </c>
      <c r="AC50" s="6">
        <v>385</v>
      </c>
      <c r="AD50" s="8">
        <f t="shared" si="13"/>
        <v>535</v>
      </c>
      <c r="AE50" s="6">
        <v>685</v>
      </c>
      <c r="AF50" s="8">
        <f t="shared" si="14"/>
        <v>835</v>
      </c>
      <c r="AG50" s="6">
        <v>785</v>
      </c>
      <c r="AH50" s="8">
        <f t="shared" si="15"/>
        <v>935</v>
      </c>
      <c r="AJ50" s="6">
        <v>860</v>
      </c>
      <c r="AK50" s="8">
        <f t="shared" si="16"/>
        <v>1010</v>
      </c>
      <c r="AL50" s="6">
        <v>685</v>
      </c>
      <c r="AM50" s="8">
        <f t="shared" si="17"/>
        <v>835</v>
      </c>
      <c r="AP50" s="6">
        <v>535</v>
      </c>
      <c r="AQ50" s="8">
        <f t="shared" si="18"/>
        <v>685</v>
      </c>
      <c r="AT50" s="6">
        <v>535</v>
      </c>
      <c r="AU50" s="8">
        <f t="shared" si="19"/>
        <v>685</v>
      </c>
      <c r="AW50" s="6">
        <v>710</v>
      </c>
      <c r="AX50" s="8">
        <f t="shared" si="20"/>
        <v>860</v>
      </c>
      <c r="AY50" s="6">
        <v>710</v>
      </c>
      <c r="AZ50" s="8">
        <f t="shared" si="21"/>
        <v>860</v>
      </c>
    </row>
    <row r="51" spans="1:52" x14ac:dyDescent="0.35">
      <c r="A51" s="3" t="s">
        <v>157</v>
      </c>
      <c r="E51" s="8">
        <f t="shared" si="0"/>
        <v>665</v>
      </c>
      <c r="F51" s="8">
        <f t="shared" si="1"/>
        <v>815</v>
      </c>
      <c r="G51" s="8">
        <f t="shared" si="2"/>
        <v>665</v>
      </c>
      <c r="H51" s="8">
        <f t="shared" si="3"/>
        <v>665</v>
      </c>
      <c r="I51" s="6">
        <v>515</v>
      </c>
      <c r="J51" s="6">
        <v>615</v>
      </c>
      <c r="K51" s="8">
        <f t="shared" si="4"/>
        <v>765</v>
      </c>
      <c r="L51" s="6">
        <v>175</v>
      </c>
      <c r="M51" s="8">
        <f t="shared" si="5"/>
        <v>325</v>
      </c>
      <c r="N51" s="6">
        <v>150</v>
      </c>
      <c r="O51" s="8">
        <f t="shared" si="6"/>
        <v>300</v>
      </c>
      <c r="P51" s="6">
        <v>690</v>
      </c>
      <c r="Q51" s="8">
        <f t="shared" si="7"/>
        <v>840</v>
      </c>
      <c r="R51" s="6">
        <v>665</v>
      </c>
      <c r="S51" s="8">
        <f t="shared" si="8"/>
        <v>815</v>
      </c>
      <c r="T51" s="6">
        <v>515</v>
      </c>
      <c r="U51" s="8">
        <f t="shared" si="9"/>
        <v>665</v>
      </c>
      <c r="V51" s="8">
        <f t="shared" si="10"/>
        <v>665</v>
      </c>
      <c r="W51">
        <v>415</v>
      </c>
      <c r="X51">
        <f t="shared" si="11"/>
        <v>565</v>
      </c>
      <c r="Y51" s="6">
        <v>150</v>
      </c>
      <c r="Z51">
        <v>300</v>
      </c>
      <c r="AA51" s="6">
        <v>200</v>
      </c>
      <c r="AB51" s="8">
        <f t="shared" si="12"/>
        <v>350</v>
      </c>
      <c r="AC51" s="6">
        <v>265</v>
      </c>
      <c r="AD51" s="8">
        <f t="shared" si="13"/>
        <v>415</v>
      </c>
      <c r="AE51" s="6">
        <v>565</v>
      </c>
      <c r="AF51" s="8">
        <f t="shared" si="14"/>
        <v>715</v>
      </c>
      <c r="AG51" s="6">
        <v>665</v>
      </c>
      <c r="AH51" s="8">
        <f t="shared" si="15"/>
        <v>815</v>
      </c>
      <c r="AJ51" s="6">
        <v>740</v>
      </c>
      <c r="AK51" s="8">
        <f t="shared" si="16"/>
        <v>890</v>
      </c>
      <c r="AL51" s="6">
        <v>565</v>
      </c>
      <c r="AM51" s="8">
        <f t="shared" si="17"/>
        <v>715</v>
      </c>
      <c r="AP51" s="6">
        <v>415</v>
      </c>
      <c r="AQ51" s="8">
        <f t="shared" si="18"/>
        <v>565</v>
      </c>
      <c r="AT51" s="6">
        <v>415</v>
      </c>
      <c r="AU51" s="8">
        <f t="shared" si="19"/>
        <v>565</v>
      </c>
      <c r="AW51" s="6">
        <v>590</v>
      </c>
      <c r="AX51" s="8">
        <f t="shared" si="20"/>
        <v>740</v>
      </c>
      <c r="AY51" s="6">
        <v>590</v>
      </c>
      <c r="AZ51" s="8">
        <f t="shared" si="21"/>
        <v>740</v>
      </c>
    </row>
    <row r="52" spans="1:52" x14ac:dyDescent="0.35">
      <c r="A52" s="3" t="s">
        <v>158</v>
      </c>
      <c r="E52" s="8">
        <f t="shared" si="0"/>
        <v>825</v>
      </c>
      <c r="F52" s="8">
        <f t="shared" si="1"/>
        <v>975</v>
      </c>
      <c r="G52" s="8">
        <f t="shared" si="2"/>
        <v>825</v>
      </c>
      <c r="H52" s="8">
        <f t="shared" si="3"/>
        <v>825</v>
      </c>
      <c r="I52" s="6">
        <v>675</v>
      </c>
      <c r="J52" s="6">
        <v>775</v>
      </c>
      <c r="K52" s="8">
        <f t="shared" si="4"/>
        <v>925</v>
      </c>
      <c r="L52" s="6">
        <v>200</v>
      </c>
      <c r="M52" s="8">
        <f t="shared" si="5"/>
        <v>350</v>
      </c>
      <c r="N52" s="6">
        <v>150</v>
      </c>
      <c r="O52" s="8">
        <f t="shared" si="6"/>
        <v>300</v>
      </c>
      <c r="P52" s="6">
        <v>850</v>
      </c>
      <c r="Q52" s="8">
        <f t="shared" si="7"/>
        <v>1000</v>
      </c>
      <c r="R52" s="6">
        <v>825</v>
      </c>
      <c r="S52" s="8">
        <f t="shared" si="8"/>
        <v>975</v>
      </c>
      <c r="T52" s="6">
        <v>675</v>
      </c>
      <c r="U52" s="8">
        <f t="shared" si="9"/>
        <v>825</v>
      </c>
      <c r="V52" s="8">
        <f t="shared" si="10"/>
        <v>825</v>
      </c>
      <c r="W52">
        <v>575</v>
      </c>
      <c r="X52">
        <f t="shared" si="11"/>
        <v>725</v>
      </c>
      <c r="Y52" s="6">
        <v>150</v>
      </c>
      <c r="Z52">
        <v>300</v>
      </c>
      <c r="AA52" s="6">
        <v>225</v>
      </c>
      <c r="AB52" s="8">
        <f t="shared" si="12"/>
        <v>375</v>
      </c>
      <c r="AC52" s="6">
        <v>425</v>
      </c>
      <c r="AD52" s="8">
        <f t="shared" si="13"/>
        <v>575</v>
      </c>
      <c r="AE52" s="6">
        <v>725</v>
      </c>
      <c r="AF52" s="8">
        <f t="shared" si="14"/>
        <v>875</v>
      </c>
      <c r="AG52" s="6">
        <v>825</v>
      </c>
      <c r="AH52" s="8">
        <f t="shared" si="15"/>
        <v>975</v>
      </c>
      <c r="AJ52" s="6">
        <v>900</v>
      </c>
      <c r="AK52" s="8">
        <f t="shared" si="16"/>
        <v>1050</v>
      </c>
      <c r="AL52" s="6">
        <v>725</v>
      </c>
      <c r="AM52" s="8">
        <f t="shared" si="17"/>
        <v>875</v>
      </c>
      <c r="AP52" s="6">
        <v>575</v>
      </c>
      <c r="AQ52" s="8">
        <f t="shared" si="18"/>
        <v>725</v>
      </c>
      <c r="AT52" s="6">
        <v>575</v>
      </c>
      <c r="AU52" s="8">
        <f t="shared" si="19"/>
        <v>725</v>
      </c>
      <c r="AW52" s="6">
        <v>750</v>
      </c>
      <c r="AX52" s="8">
        <f t="shared" si="20"/>
        <v>900</v>
      </c>
      <c r="AY52" s="6">
        <v>750</v>
      </c>
      <c r="AZ52" s="8">
        <f t="shared" si="21"/>
        <v>900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31524CE6D3994092314B369388B80E" ma:contentTypeVersion="10" ma:contentTypeDescription="Create a new document." ma:contentTypeScope="" ma:versionID="0534b2937c62d00bc5cc83bb2516f10d">
  <xsd:schema xmlns:xsd="http://www.w3.org/2001/XMLSchema" xmlns:xs="http://www.w3.org/2001/XMLSchema" xmlns:p="http://schemas.microsoft.com/office/2006/metadata/properties" xmlns:ns3="e2015195-f0b9-4a4a-b508-d9cb5ce3d569" targetNamespace="http://schemas.microsoft.com/office/2006/metadata/properties" ma:root="true" ma:fieldsID="1529684ce4f5d7fd8805e41fcce9f4d7" ns3:_="">
    <xsd:import namespace="e2015195-f0b9-4a4a-b508-d9cb5ce3d56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015195-f0b9-4a4a-b508-d9cb5ce3d5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D5D60F-8697-4E7F-B5D8-1B7FBEDF4EC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2015195-f0b9-4a4a-b508-d9cb5ce3d56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3F6E87-49BE-4053-A49A-B43C2E19EB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77D877-4099-4258-891D-18CB4BA002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015195-f0b9-4a4a-b508-d9cb5ce3d5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Valuation Link</vt:lpstr>
      <vt:lpstr>Class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Matty</dc:creator>
  <cp:lastModifiedBy>Lee, Matty</cp:lastModifiedBy>
  <dcterms:created xsi:type="dcterms:W3CDTF">2020-07-24T00:32:22Z</dcterms:created>
  <dcterms:modified xsi:type="dcterms:W3CDTF">2020-07-29T17:45:02Z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0x0101006F31524CE6D3994092314B369388B80E</vt:lpwstr>
  </property>
</Properties>
</file>